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5" windowWidth="10035" windowHeight="891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 с_п" sheetId="3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 с_п'!$A$1:$G$134</definedName>
  </definedNames>
  <calcPr fullCalcOnLoad="1"/>
</workbook>
</file>

<file path=xl/sharedStrings.xml><?xml version="1.0" encoding="utf-8"?>
<sst xmlns="http://schemas.openxmlformats.org/spreadsheetml/2006/main" count="274" uniqueCount="143">
  <si>
    <t>Показатель, единица измерения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</si>
  <si>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</si>
  <si>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</si>
  <si>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</si>
  <si>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</si>
  <si>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</si>
  <si>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</si>
  <si>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</si>
  <si>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</si>
  <si>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</si>
  <si>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</si>
  <si>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</si>
  <si>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</si>
  <si>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</si>
  <si>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</si>
  <si>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</si>
  <si>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</si>
  <si>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</si>
  <si>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</si>
  <si>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</si>
  <si>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</si>
  <si>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</si>
  <si>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</si>
  <si>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</si>
  <si>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</si>
  <si>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</si>
  <si>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</si>
  <si>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</si>
  <si>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</si>
  <si>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</si>
  <si>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</si>
  <si>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</si>
  <si>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</si>
  <si>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</si>
  <si>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</si>
  <si>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</si>
  <si>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</si>
  <si>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</si>
  <si>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</si>
  <si>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</si>
  <si>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</si>
  <si>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</si>
  <si>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</si>
  <si>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</si>
  <si>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</si>
  <si>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</si>
  <si>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</si>
  <si>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</si>
  <si>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</si>
  <si>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</si>
  <si>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</si>
  <si>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</si>
  <si>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</si>
  <si>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</si>
  <si>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</si>
  <si>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животноводства, млн. руб. в действующих ценах</t>
  </si>
  <si>
    <t>Яйца - всего, млн. штук</t>
  </si>
  <si>
    <t>УТВЕРЖДЕН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</si>
  <si>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</si>
  <si>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</si>
  <si>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</si>
  <si>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</si>
  <si>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</si>
  <si>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</si>
  <si>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</si>
  <si>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</si>
  <si>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</si>
  <si>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Среднегодовая численность постоянного населения- всего,тыс.чел.</t>
  </si>
  <si>
    <t>Номинальная начисленная среднемесячная заработная плата, тыс.руб.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</si>
  <si>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</si>
  <si>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</si>
  <si>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Убыток предприятий, млн.руб.</t>
  </si>
  <si>
    <t>Сальдированный финансовый результат деятельности хозяйственного комплекса района (по полному кругу организаций), млн.руб.</t>
  </si>
  <si>
    <t>Объем отгруженных товаров собственного производства по полному кругу предприятий,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</si>
  <si>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</si>
  <si>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</si>
  <si>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</si>
  <si>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</si>
  <si>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Транспорт</t>
  </si>
  <si>
    <t>Объем услуг транспорта-всего, млн. руб.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</si>
  <si>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</si>
  <si>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</si>
  <si>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</si>
  <si>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</si>
  <si>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х</t>
  </si>
  <si>
    <t>Ввод в эксплуатацию жилых домов - всего, тыс.кв.м. общей площади</t>
  </si>
  <si>
    <t>Социальная сфера</t>
  </si>
  <si>
    <t>Обеспеченность населения учреждениями социально-культурной сферы:</t>
  </si>
  <si>
    <t>Удельный вес населения, занимающегося спортом, %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</si>
  <si>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</si>
  <si>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</si>
  <si>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</si>
  <si>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</si>
  <si>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</si>
  <si>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</si>
  <si>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</si>
  <si>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</si>
  <si>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</si>
  <si>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</si>
  <si>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</si>
  <si>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</si>
  <si>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</si>
  <si>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</si>
  <si>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</t>
  </si>
  <si>
    <t>в % к предыдущему году св сопоставимых ценах</t>
  </si>
  <si>
    <t>в % к предыдущему году в сопоставимых ценах</t>
  </si>
  <si>
    <t>значение</t>
  </si>
  <si>
    <t>процент выполнения</t>
  </si>
  <si>
    <t>решением Совета</t>
  </si>
  <si>
    <t>Тбилисского сельского поселения</t>
  </si>
  <si>
    <t>Тбилисского района от</t>
  </si>
  <si>
    <t>Добыча полезных ископаемых (С), млн.руб.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</si>
  <si>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</si>
  <si>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</si>
  <si>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</si>
  <si>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</si>
  <si>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</si>
  <si>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больничными койками, коек на 10 тыс.жителей</t>
  </si>
  <si>
    <t>Масла растительные, тыс.тонн</t>
  </si>
  <si>
    <t>численность занятых в экономике,чел</t>
  </si>
  <si>
    <t>Среднегодовая численность зарегистрированных безработных, чел.</t>
  </si>
  <si>
    <t>в том числе по крупным и средним, млн.руб.</t>
  </si>
  <si>
    <t>Фонд оплаты труда, тыс.руб.</t>
  </si>
  <si>
    <t>в том числе по крупным и средним, тыс.руб.</t>
  </si>
  <si>
    <t>Обрабатывающие производства, млн.руб.</t>
  </si>
  <si>
    <t>Масло сливочное,пасты маслянные,масло топленное,жир молочный,спреды и смеси топл.слив.-растит.,тонн</t>
  </si>
  <si>
    <t>продукция растениеводства, млн. руб. в ценах соответствующих лет</t>
  </si>
  <si>
    <t>Объем услуг по транспортировке и хранению, за исключением деятельности почтовой связи и курьерской деятельности по полному кругу организаций-всего, млн. руб.</t>
  </si>
  <si>
    <t>Объем услуг по транспортировке и хранению, за исключением деятельности почтовой связи и курьерской деятельности по крупным и средним предприятиям, млн.руб.</t>
  </si>
  <si>
    <t>Количество  малых и средних предприятий (юридических лиц) , единиц</t>
  </si>
  <si>
    <t>Среднесписочная численность работников (без внешних совместителей) малых и средних предприятий (юридических лиц), человек.</t>
  </si>
  <si>
    <t>Номинальная начисленная среднемесячная заработная плата по организациям, не относящимся к субъектам малого предпринимательства, тыс.руб.</t>
  </si>
  <si>
    <t xml:space="preserve">Начальник финансового отдела </t>
  </si>
  <si>
    <t>поселения Тбилисского района</t>
  </si>
  <si>
    <t xml:space="preserve">администрации Тбилисского сельского </t>
  </si>
  <si>
    <t>2020 год прогноз</t>
  </si>
  <si>
    <t>темп роста к уровню 2019г., %</t>
  </si>
  <si>
    <t>в т.ч.  по крупным и средним предприятиям, млн.руб.</t>
  </si>
  <si>
    <t>Д.М. Серик</t>
  </si>
  <si>
    <t>факт за 1 полугодие 2020 года</t>
  </si>
  <si>
    <t>факт за 1 полугодие 2019 года</t>
  </si>
  <si>
    <t>Выполнение индикативного плана социально-экономического развития Тбилисского сельского поселения Тбилисского района  за 1 полугодие 2020 года</t>
  </si>
  <si>
    <t>26.08.2020 года № 71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</si>
</sst>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</numFmts>
  <fonts count="33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i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9" fillId="24" borderId="19" xfId="0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left" vertical="center" wrapText="1" indent="1"/>
    </xf>
    <xf numFmtId="0" fontId="19" fillId="24" borderId="2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wrapText="1"/>
    </xf>
    <xf numFmtId="190" fontId="19" fillId="24" borderId="0" xfId="0" applyNumberFormat="1" applyFont="1" applyFill="1" applyAlignment="1">
      <alignment/>
    </xf>
    <xf numFmtId="0" fontId="19" fillId="0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justify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wrapText="1"/>
    </xf>
    <xf numFmtId="19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7" fillId="24" borderId="1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75" fontId="19" fillId="0" borderId="2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justify" vertical="center"/>
    </xf>
    <xf numFmtId="190" fontId="19" fillId="24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 indent="1"/>
    </xf>
    <xf numFmtId="0" fontId="20" fillId="0" borderId="20" xfId="0" applyFont="1" applyFill="1" applyBorder="1" applyAlignment="1">
      <alignment vertical="center" wrapText="1"/>
    </xf>
    <xf numFmtId="190" fontId="19" fillId="0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190" fontId="19" fillId="0" borderId="2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175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5" fontId="26" fillId="0" borderId="0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>
      <alignment horizontal="center" vertical="center" wrapText="1"/>
    </xf>
    <xf numFmtId="174" fontId="28" fillId="0" borderId="0" xfId="0" applyNumberFormat="1" applyFont="1" applyFill="1" applyBorder="1" applyAlignment="1">
      <alignment horizontal="justify" vertical="center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wrapText="1"/>
    </xf>
    <xf numFmtId="0" fontId="19" fillId="24" borderId="19" xfId="0" applyFont="1" applyFill="1" applyBorder="1" applyAlignment="1">
      <alignment wrapText="1"/>
    </xf>
    <xf numFmtId="182" fontId="28" fillId="0" borderId="20" xfId="0" applyNumberFormat="1" applyFont="1" applyFill="1" applyBorder="1" applyAlignment="1">
      <alignment/>
    </xf>
    <xf numFmtId="203" fontId="19" fillId="0" borderId="20" xfId="0" applyNumberFormat="1" applyFont="1" applyFill="1" applyBorder="1" applyAlignment="1">
      <alignment horizontal="center" vertical="center"/>
    </xf>
    <xf numFmtId="175" fontId="28" fillId="0" borderId="20" xfId="0" applyNumberFormat="1" applyFont="1" applyFill="1" applyBorder="1" applyAlignment="1">
      <alignment horizontal="center"/>
    </xf>
    <xf numFmtId="175" fontId="28" fillId="0" borderId="0" xfId="0" applyNumberFormat="1" applyFont="1" applyFill="1" applyBorder="1" applyAlignment="1">
      <alignment horizontal="justify" vertical="center"/>
    </xf>
    <xf numFmtId="0" fontId="19" fillId="25" borderId="20" xfId="0" applyFont="1" applyFill="1" applyBorder="1" applyAlignment="1">
      <alignment horizontal="center" vertical="center"/>
    </xf>
    <xf numFmtId="175" fontId="19" fillId="25" borderId="2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0" fontId="19" fillId="25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74" fontId="19" fillId="0" borderId="0" xfId="0" applyNumberFormat="1" applyFont="1" applyFill="1" applyBorder="1" applyAlignment="1">
      <alignment horizontal="center" vertical="center"/>
    </xf>
    <xf numFmtId="190" fontId="32" fillId="0" borderId="20" xfId="0" applyNumberFormat="1" applyFont="1" applyFill="1" applyBorder="1" applyAlignment="1">
      <alignment/>
    </xf>
    <xf numFmtId="182" fontId="32" fillId="0" borderId="20" xfId="0" applyNumberFormat="1" applyFont="1" applyFill="1" applyBorder="1" applyAlignment="1">
      <alignment/>
    </xf>
    <xf numFmtId="175" fontId="32" fillId="0" borderId="20" xfId="0" applyNumberFormat="1" applyFont="1" applyFill="1" applyBorder="1" applyAlignment="1">
      <alignment horizontal="center"/>
    </xf>
    <xf numFmtId="190" fontId="32" fillId="24" borderId="20" xfId="0" applyNumberFormat="1" applyFont="1" applyFill="1" applyBorder="1" applyAlignment="1">
      <alignment horizontal="center"/>
    </xf>
    <xf numFmtId="190" fontId="32" fillId="0" borderId="20" xfId="0" applyNumberFormat="1" applyFont="1" applyFill="1" applyBorder="1" applyAlignment="1">
      <alignment horizontal="center"/>
    </xf>
    <xf numFmtId="190" fontId="32" fillId="25" borderId="20" xfId="0" applyNumberFormat="1" applyFont="1" applyFill="1" applyBorder="1" applyAlignment="1">
      <alignment horizontal="center"/>
    </xf>
    <xf numFmtId="203" fontId="19" fillId="0" borderId="21" xfId="0" applyNumberFormat="1" applyFont="1" applyFill="1" applyBorder="1" applyAlignment="1">
      <alignment horizontal="center" vertical="center"/>
    </xf>
    <xf numFmtId="203" fontId="19" fillId="0" borderId="20" xfId="0" applyNumberFormat="1" applyFont="1" applyFill="1" applyBorder="1" applyAlignment="1">
      <alignment horizontal="center" vertical="center" wrapText="1"/>
    </xf>
    <xf numFmtId="203" fontId="29" fillId="0" borderId="20" xfId="0" applyNumberFormat="1" applyFont="1" applyFill="1" applyBorder="1" applyAlignment="1">
      <alignment horizontal="center" vertical="center" wrapText="1"/>
    </xf>
    <xf numFmtId="203" fontId="20" fillId="0" borderId="23" xfId="0" applyNumberFormat="1" applyFont="1" applyFill="1" applyBorder="1" applyAlignment="1">
      <alignment horizontal="center" vertical="center"/>
    </xf>
    <xf numFmtId="203" fontId="32" fillId="0" borderId="20" xfId="0" applyNumberFormat="1" applyFont="1" applyFill="1" applyBorder="1" applyAlignment="1">
      <alignment/>
    </xf>
    <xf numFmtId="175" fontId="29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175" fontId="19" fillId="0" borderId="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center" vertical="center"/>
    </xf>
    <xf numFmtId="0" fontId="19" fillId="26" borderId="20" xfId="0" applyFont="1" applyFill="1" applyBorder="1" applyAlignment="1">
      <alignment horizontal="center" vertical="center"/>
    </xf>
    <xf numFmtId="175" fontId="19" fillId="26" borderId="20" xfId="0" applyNumberFormat="1" applyFont="1" applyFill="1" applyBorder="1" applyAlignment="1">
      <alignment horizontal="center" vertical="center"/>
    </xf>
    <xf numFmtId="190" fontId="19" fillId="26" borderId="20" xfId="0" applyNumberFormat="1" applyFont="1" applyFill="1" applyBorder="1" applyAlignment="1">
      <alignment horizontal="center" vertical="center"/>
    </xf>
    <xf numFmtId="190" fontId="32" fillId="26" borderId="20" xfId="0" applyNumberFormat="1" applyFont="1" applyFill="1" applyBorder="1" applyAlignment="1">
      <alignment horizontal="center"/>
    </xf>
    <xf numFmtId="0" fontId="19" fillId="26" borderId="0" xfId="0" applyFont="1" applyFill="1" applyAlignment="1">
      <alignment/>
    </xf>
    <xf numFmtId="0" fontId="19" fillId="26" borderId="20" xfId="0" applyFont="1" applyFill="1" applyBorder="1" applyAlignment="1">
      <alignment vertical="center" wrapText="1"/>
    </xf>
    <xf numFmtId="175" fontId="19" fillId="0" borderId="0" xfId="0" applyNumberFormat="1" applyFont="1" applyFill="1" applyAlignment="1">
      <alignment/>
    </xf>
    <xf numFmtId="203" fontId="19" fillId="0" borderId="0" xfId="0" applyNumberFormat="1" applyFont="1" applyFill="1" applyAlignment="1">
      <alignment/>
    </xf>
    <xf numFmtId="0" fontId="19" fillId="24" borderId="20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wrapText="1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90" fontId="19" fillId="0" borderId="20" xfId="0" applyNumberFormat="1" applyFont="1" applyFill="1" applyBorder="1" applyAlignment="1">
      <alignment horizontal="right" vertical="center"/>
    </xf>
    <xf numFmtId="190" fontId="32" fillId="0" borderId="20" xfId="0" applyNumberFormat="1" applyFont="1" applyFill="1" applyBorder="1" applyAlignment="1">
      <alignment horizontal="center" vertical="center"/>
    </xf>
    <xf numFmtId="175" fontId="28" fillId="27" borderId="0" xfId="0" applyNumberFormat="1" applyFont="1" applyFill="1" applyAlignment="1">
      <alignment/>
    </xf>
    <xf numFmtId="175" fontId="19" fillId="27" borderId="20" xfId="0" applyNumberFormat="1" applyFont="1" applyFill="1" applyBorder="1" applyAlignment="1">
      <alignment horizontal="center" vertical="center"/>
    </xf>
    <xf numFmtId="203" fontId="19" fillId="27" borderId="20" xfId="0" applyNumberFormat="1" applyFont="1" applyFill="1" applyBorder="1" applyAlignment="1">
      <alignment horizontal="center" vertical="center"/>
    </xf>
    <xf numFmtId="175" fontId="19" fillId="27" borderId="20" xfId="0" applyNumberFormat="1" applyFont="1" applyFill="1" applyBorder="1" applyAlignment="1">
      <alignment horizontal="center"/>
    </xf>
    <xf numFmtId="190" fontId="19" fillId="27" borderId="2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22" borderId="24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4" borderId="24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2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190" fontId="19" fillId="0" borderId="21" xfId="0" applyNumberFormat="1" applyFont="1" applyFill="1" applyBorder="1" applyAlignment="1">
      <alignment horizontal="center" vertical="center" wrapText="1"/>
    </xf>
    <xf numFmtId="190" fontId="19" fillId="0" borderId="25" xfId="0" applyNumberFormat="1" applyFont="1" applyFill="1" applyBorder="1" applyAlignment="1">
      <alignment horizontal="center" vertical="center" wrapText="1"/>
    </xf>
    <xf numFmtId="190" fontId="19" fillId="0" borderId="26" xfId="0" applyNumberFormat="1" applyFont="1" applyFill="1" applyBorder="1" applyAlignment="1">
      <alignment horizontal="center" vertical="center" wrapText="1"/>
    </xf>
    <xf numFmtId="175" fontId="19" fillId="0" borderId="25" xfId="0" applyNumberFormat="1" applyFont="1" applyFill="1" applyBorder="1" applyAlignment="1">
      <alignment horizontal="center" vertical="center" wrapText="1"/>
    </xf>
    <xf numFmtId="175" fontId="19" fillId="0" borderId="2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58" t="s">
        <v>20</v>
      </c>
      <c r="B2" s="158"/>
      <c r="C2" s="158"/>
      <c r="D2" s="158"/>
      <c r="E2" s="158"/>
      <c r="F2" s="158"/>
      <c r="G2" s="158"/>
      <c r="H2" s="158"/>
      <c r="I2" s="158"/>
      <c r="J2" s="158"/>
    </row>
    <row r="4" spans="1:13" ht="12.75">
      <c r="A4" s="159"/>
      <c r="B4" s="160" t="s">
        <v>21</v>
      </c>
      <c r="C4" s="160"/>
      <c r="D4" s="160"/>
      <c r="E4" s="161" t="s">
        <v>22</v>
      </c>
      <c r="F4" s="161"/>
      <c r="G4" s="161"/>
      <c r="H4" s="157" t="s">
        <v>23</v>
      </c>
      <c r="I4" s="157"/>
      <c r="J4" s="157"/>
      <c r="K4" s="156"/>
      <c r="L4" s="156"/>
      <c r="M4" s="156"/>
    </row>
    <row r="5" spans="1:13" ht="76.5">
      <c r="A5" s="159"/>
      <c r="B5" s="2" t="s">
        <v>24</v>
      </c>
      <c r="C5" s="3" t="s">
        <v>25</v>
      </c>
      <c r="D5" s="4" t="s">
        <v>26</v>
      </c>
      <c r="E5" s="5" t="s">
        <v>24</v>
      </c>
      <c r="F5" s="6" t="s">
        <v>25</v>
      </c>
      <c r="G5" s="7" t="s">
        <v>26</v>
      </c>
      <c r="H5" s="8" t="s">
        <v>24</v>
      </c>
      <c r="I5" s="9" t="s">
        <v>25</v>
      </c>
      <c r="J5" s="10" t="s">
        <v>26</v>
      </c>
      <c r="K5" s="11"/>
      <c r="L5" s="11"/>
      <c r="M5" s="11"/>
    </row>
    <row r="6" spans="1:13" ht="12.75">
      <c r="A6" s="12" t="s">
        <v>1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2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5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6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27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3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28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4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58" t="s">
        <v>29</v>
      </c>
      <c r="B19" s="158"/>
      <c r="C19" s="158"/>
      <c r="D19" s="158"/>
      <c r="E19" s="158"/>
      <c r="F19" s="158"/>
      <c r="G19" s="158"/>
      <c r="H19" s="158"/>
      <c r="I19" s="158"/>
      <c r="J19" s="158"/>
    </row>
    <row r="21" spans="1:10" ht="12.75">
      <c r="A21" s="159"/>
      <c r="B21" s="160" t="s">
        <v>30</v>
      </c>
      <c r="C21" s="160"/>
      <c r="D21" s="160"/>
      <c r="E21" s="161" t="s">
        <v>31</v>
      </c>
      <c r="F21" s="161"/>
      <c r="G21" s="161"/>
      <c r="H21" s="157" t="s">
        <v>32</v>
      </c>
      <c r="I21" s="157"/>
      <c r="J21" s="157"/>
    </row>
    <row r="22" spans="1:10" ht="76.5">
      <c r="A22" s="159"/>
      <c r="B22" s="2" t="s">
        <v>24</v>
      </c>
      <c r="C22" s="3" t="s">
        <v>25</v>
      </c>
      <c r="D22" s="4" t="s">
        <v>26</v>
      </c>
      <c r="E22" s="5" t="s">
        <v>24</v>
      </c>
      <c r="F22" s="6" t="s">
        <v>25</v>
      </c>
      <c r="G22" s="7" t="s">
        <v>26</v>
      </c>
      <c r="H22" s="8" t="s">
        <v>24</v>
      </c>
      <c r="I22" s="9" t="s">
        <v>25</v>
      </c>
      <c r="J22" s="10" t="s">
        <v>26</v>
      </c>
    </row>
    <row r="23" spans="1:10" ht="12.75">
      <c r="A23" s="12" t="s">
        <v>1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2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5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6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27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3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28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4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33</v>
      </c>
    </row>
    <row r="34" spans="1:10" ht="12.75">
      <c r="A34" s="159"/>
      <c r="B34" s="160" t="s">
        <v>30</v>
      </c>
      <c r="C34" s="160"/>
      <c r="D34" s="160"/>
      <c r="E34" s="161" t="s">
        <v>31</v>
      </c>
      <c r="F34" s="161"/>
      <c r="G34" s="161"/>
      <c r="H34" s="157" t="s">
        <v>32</v>
      </c>
      <c r="I34" s="157"/>
      <c r="J34" s="157"/>
    </row>
    <row r="35" spans="1:10" ht="76.5">
      <c r="A35" s="159"/>
      <c r="B35" s="2" t="s">
        <v>24</v>
      </c>
      <c r="C35" s="3" t="s">
        <v>25</v>
      </c>
      <c r="D35" s="4" t="s">
        <v>26</v>
      </c>
      <c r="E35" s="5" t="s">
        <v>24</v>
      </c>
      <c r="F35" s="6" t="s">
        <v>25</v>
      </c>
      <c r="G35" s="7" t="s">
        <v>26</v>
      </c>
      <c r="H35" s="8" t="s">
        <v>24</v>
      </c>
      <c r="I35" s="9" t="s">
        <v>25</v>
      </c>
      <c r="J35" s="10" t="s">
        <v>26</v>
      </c>
    </row>
    <row r="36" spans="1:10" ht="12.75">
      <c r="A36" s="12" t="s">
        <v>1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2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5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6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27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3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28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4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34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35</v>
      </c>
    </row>
    <row r="51" spans="1:16" ht="12.75">
      <c r="A51" s="159"/>
      <c r="B51" s="162" t="s">
        <v>36</v>
      </c>
      <c r="C51" s="162"/>
      <c r="D51" s="162"/>
      <c r="E51" s="161" t="s">
        <v>37</v>
      </c>
      <c r="F51" s="161"/>
      <c r="G51" s="161"/>
      <c r="H51" s="162" t="s">
        <v>38</v>
      </c>
      <c r="I51" s="162"/>
      <c r="J51" s="162"/>
      <c r="K51" s="162" t="s">
        <v>39</v>
      </c>
      <c r="L51" s="162"/>
      <c r="M51" s="162"/>
      <c r="N51" s="162" t="s">
        <v>40</v>
      </c>
      <c r="O51" s="162"/>
      <c r="P51" s="162"/>
    </row>
    <row r="52" spans="1:16" ht="76.5">
      <c r="A52" s="159"/>
      <c r="B52" s="40" t="s">
        <v>24</v>
      </c>
      <c r="C52" s="41" t="s">
        <v>25</v>
      </c>
      <c r="D52" s="42" t="s">
        <v>26</v>
      </c>
      <c r="E52" s="5" t="s">
        <v>24</v>
      </c>
      <c r="F52" s="6" t="s">
        <v>25</v>
      </c>
      <c r="G52" s="7" t="s">
        <v>26</v>
      </c>
      <c r="H52" s="40" t="s">
        <v>24</v>
      </c>
      <c r="I52" s="41" t="s">
        <v>25</v>
      </c>
      <c r="J52" s="42" t="s">
        <v>26</v>
      </c>
      <c r="K52" s="40" t="s">
        <v>24</v>
      </c>
      <c r="L52" s="41" t="s">
        <v>25</v>
      </c>
      <c r="M52" s="42" t="s">
        <v>26</v>
      </c>
      <c r="N52" s="40" t="s">
        <v>24</v>
      </c>
      <c r="O52" s="41" t="s">
        <v>25</v>
      </c>
      <c r="P52" s="42" t="s">
        <v>26</v>
      </c>
    </row>
    <row r="53" spans="1:16" ht="12.75">
      <c r="A53" s="12" t="s">
        <v>1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2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5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6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27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3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28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4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63" t="s">
        <v>41</v>
      </c>
      <c r="C64" s="163"/>
      <c r="D64" s="163"/>
      <c r="E64" s="163"/>
      <c r="F64" s="163"/>
      <c r="G64" s="163"/>
      <c r="H64" s="163"/>
      <c r="I64" s="163"/>
      <c r="J64" s="163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1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2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5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6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27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3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28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4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42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63" t="s">
        <v>43</v>
      </c>
      <c r="C78" s="163"/>
      <c r="D78" s="163"/>
      <c r="E78" s="163"/>
      <c r="F78" s="163"/>
      <c r="G78" s="163"/>
      <c r="H78" s="163"/>
      <c r="I78" s="163"/>
      <c r="J78" s="163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1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2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5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6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27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3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28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4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42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B64:J64"/>
    <mergeCell ref="B78:J78"/>
    <mergeCell ref="A51:A52"/>
    <mergeCell ref="B51:D51"/>
    <mergeCell ref="E51:G51"/>
    <mergeCell ref="H51:J51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K4:M4"/>
    <mergeCell ref="H34:J34"/>
    <mergeCell ref="A2:J2"/>
    <mergeCell ref="A4:A5"/>
    <mergeCell ref="B4:D4"/>
    <mergeCell ref="E4:G4"/>
    <mergeCell ref="H4:J4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44</v>
      </c>
    </row>
    <row r="4" spans="1:6" ht="27.75" customHeight="1">
      <c r="A4" s="1"/>
      <c r="B4" s="63" t="s">
        <v>45</v>
      </c>
      <c r="C4" s="63" t="s">
        <v>46</v>
      </c>
      <c r="D4" s="63" t="s">
        <v>47</v>
      </c>
      <c r="E4" s="63" t="s">
        <v>48</v>
      </c>
      <c r="F4" s="63" t="s">
        <v>49</v>
      </c>
    </row>
    <row r="5" spans="1:6" ht="27.75" customHeight="1">
      <c r="A5" s="1" t="s">
        <v>1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2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5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6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27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3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28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4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42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 topLeftCell="A1">
      <selection activeCell="E7" sqref="E7:G7"/>
    </sheetView>
  </sheetViews>
  <sheetFormatPr defaultColWidth="9.00390625" defaultRowHeight="12.75"/>
  <cols>
    <col min="1" max="1" width="5.00390625" style="71" customWidth="1"/>
    <col min="2" max="2" width="30.25390625" style="65" customWidth="1"/>
    <col min="3" max="3" width="16.25390625" style="117" customWidth="1"/>
    <col min="4" max="4" width="12.875" style="151" customWidth="1"/>
    <col min="5" max="5" width="15.75390625" style="78" customWidth="1"/>
    <col min="6" max="6" width="15.125" style="101" customWidth="1"/>
    <col min="7" max="7" width="13.25390625" style="78" customWidth="1"/>
    <col min="8" max="8" width="9.125" style="65" customWidth="1"/>
    <col min="9" max="9" width="11.375" style="65" bestFit="1" customWidth="1"/>
    <col min="10" max="10" width="10.375" style="65" bestFit="1" customWidth="1"/>
    <col min="11" max="16384" width="9.125" style="65" customWidth="1"/>
  </cols>
  <sheetData>
    <row r="1" spans="2:7" ht="18.75" customHeight="1">
      <c r="B1" s="84"/>
      <c r="D1" s="100"/>
      <c r="E1" s="175" t="s">
        <v>58</v>
      </c>
      <c r="F1" s="175"/>
      <c r="G1" s="175"/>
    </row>
    <row r="2" spans="2:7" ht="18.75" customHeight="1">
      <c r="B2" s="84"/>
      <c r="D2" s="100"/>
      <c r="E2" s="148"/>
      <c r="F2" s="148"/>
      <c r="G2" s="148"/>
    </row>
    <row r="3" spans="2:7" ht="18.75" customHeight="1">
      <c r="B3" s="84"/>
      <c r="D3" s="100"/>
      <c r="E3" s="175" t="s">
        <v>57</v>
      </c>
      <c r="F3" s="175"/>
      <c r="G3" s="175"/>
    </row>
    <row r="4" spans="2:7" ht="18.75" customHeight="1">
      <c r="B4" s="84"/>
      <c r="D4" s="100"/>
      <c r="E4" s="175" t="s">
        <v>108</v>
      </c>
      <c r="F4" s="175"/>
      <c r="G4" s="175"/>
    </row>
    <row r="5" spans="2:7" ht="18.75" customHeight="1">
      <c r="B5" s="84"/>
      <c r="D5" s="100"/>
      <c r="E5" s="175" t="s">
        <v>109</v>
      </c>
      <c r="F5" s="175"/>
      <c r="G5" s="175"/>
    </row>
    <row r="6" spans="2:7" ht="18.75" customHeight="1">
      <c r="B6" s="84"/>
      <c r="D6" s="100"/>
      <c r="E6" s="175" t="s">
        <v>110</v>
      </c>
      <c r="F6" s="175"/>
      <c r="G6" s="175"/>
    </row>
    <row r="7" spans="2:7" ht="18.75" customHeight="1">
      <c r="B7" s="84"/>
      <c r="D7" s="100"/>
      <c r="E7" s="175" t="s">
        <v>142</v>
      </c>
      <c r="F7" s="175"/>
      <c r="G7" s="175"/>
    </row>
    <row r="8" spans="2:7" ht="15">
      <c r="B8" s="84"/>
      <c r="D8" s="100"/>
      <c r="E8" s="83"/>
      <c r="G8" s="83"/>
    </row>
    <row r="9" spans="2:7" ht="38.25" customHeight="1">
      <c r="B9" s="184" t="s">
        <v>141</v>
      </c>
      <c r="C9" s="184"/>
      <c r="D9" s="184"/>
      <c r="E9" s="184"/>
      <c r="F9" s="184"/>
      <c r="G9" s="184"/>
    </row>
    <row r="10" spans="2:7" ht="29.25" customHeight="1">
      <c r="B10" s="86"/>
      <c r="C10" s="86"/>
      <c r="D10" s="102"/>
      <c r="E10" s="103"/>
      <c r="F10" s="86"/>
      <c r="G10" s="103"/>
    </row>
    <row r="11" spans="1:7" s="84" customFormat="1" ht="33" customHeight="1">
      <c r="A11" s="169" t="s">
        <v>60</v>
      </c>
      <c r="B11" s="172" t="s">
        <v>0</v>
      </c>
      <c r="C11" s="169" t="s">
        <v>135</v>
      </c>
      <c r="D11" s="185" t="s">
        <v>139</v>
      </c>
      <c r="E11" s="186"/>
      <c r="F11" s="169" t="s">
        <v>140</v>
      </c>
      <c r="G11" s="179" t="s">
        <v>136</v>
      </c>
    </row>
    <row r="12" spans="1:7" s="84" customFormat="1" ht="24.75" customHeight="1">
      <c r="A12" s="170"/>
      <c r="B12" s="173"/>
      <c r="C12" s="170"/>
      <c r="D12" s="182" t="s">
        <v>106</v>
      </c>
      <c r="E12" s="180" t="s">
        <v>107</v>
      </c>
      <c r="F12" s="170"/>
      <c r="G12" s="180"/>
    </row>
    <row r="13" spans="1:7" s="84" customFormat="1" ht="23.25" customHeight="1">
      <c r="A13" s="171"/>
      <c r="B13" s="174"/>
      <c r="C13" s="171"/>
      <c r="D13" s="183"/>
      <c r="E13" s="181"/>
      <c r="F13" s="171"/>
      <c r="G13" s="181"/>
    </row>
    <row r="14" spans="1:7" s="84" customFormat="1" ht="48" customHeight="1">
      <c r="A14" s="81">
        <v>1</v>
      </c>
      <c r="B14" s="116" t="s">
        <v>67</v>
      </c>
      <c r="C14" s="87">
        <v>29.613</v>
      </c>
      <c r="D14" s="87">
        <v>29.58</v>
      </c>
      <c r="E14" s="92">
        <f>(D14/C14)*100</f>
        <v>99.88856245567824</v>
      </c>
      <c r="F14" s="87">
        <v>29.581</v>
      </c>
      <c r="G14" s="92">
        <f>D14/F14*100</f>
        <v>99.99661945167506</v>
      </c>
    </row>
    <row r="15" spans="1:7" s="84" customFormat="1" ht="51.75" customHeight="1" hidden="1">
      <c r="A15" s="81">
        <v>2</v>
      </c>
      <c r="B15" s="116" t="s">
        <v>119</v>
      </c>
      <c r="C15" s="87">
        <v>10717</v>
      </c>
      <c r="D15" s="87"/>
      <c r="E15" s="92"/>
      <c r="F15" s="87"/>
      <c r="G15" s="92"/>
    </row>
    <row r="16" spans="1:7" s="84" customFormat="1" ht="45">
      <c r="A16" s="81">
        <v>2</v>
      </c>
      <c r="B16" s="116" t="s">
        <v>68</v>
      </c>
      <c r="C16" s="87">
        <v>31.629</v>
      </c>
      <c r="D16" s="87">
        <v>32.218</v>
      </c>
      <c r="E16" s="92">
        <f aca="true" t="shared" si="0" ref="E16:E25">(D16/C16)*100</f>
        <v>101.86221505580322</v>
      </c>
      <c r="F16" s="87">
        <v>29.714</v>
      </c>
      <c r="G16" s="92">
        <f aca="true" t="shared" si="1" ref="G16:G37">D16/F16*100</f>
        <v>108.42700410580872</v>
      </c>
    </row>
    <row r="17" spans="1:7" s="84" customFormat="1" ht="90" hidden="1">
      <c r="A17" s="81"/>
      <c r="B17" s="116" t="s">
        <v>131</v>
      </c>
      <c r="C17" s="87">
        <v>31.629</v>
      </c>
      <c r="D17" s="152"/>
      <c r="E17" s="92"/>
      <c r="F17" s="87"/>
      <c r="G17" s="92"/>
    </row>
    <row r="18" spans="1:7" s="84" customFormat="1" ht="84" customHeight="1">
      <c r="A18" s="81">
        <v>3</v>
      </c>
      <c r="B18" s="105" t="s">
        <v>120</v>
      </c>
      <c r="C18" s="87">
        <v>180</v>
      </c>
      <c r="D18" s="87">
        <v>593</v>
      </c>
      <c r="E18" s="92">
        <f t="shared" si="0"/>
        <v>329.44444444444446</v>
      </c>
      <c r="F18" s="87">
        <v>137</v>
      </c>
      <c r="G18" s="92">
        <f t="shared" si="1"/>
        <v>432.8467153284672</v>
      </c>
    </row>
    <row r="19" spans="1:7" s="84" customFormat="1" ht="78" customHeight="1">
      <c r="A19" s="81">
        <v>4</v>
      </c>
      <c r="B19" s="106" t="s">
        <v>69</v>
      </c>
      <c r="C19" s="87">
        <v>1.15</v>
      </c>
      <c r="D19" s="87">
        <v>4.5</v>
      </c>
      <c r="E19" s="92">
        <f t="shared" si="0"/>
        <v>391.304347826087</v>
      </c>
      <c r="F19" s="87">
        <v>1</v>
      </c>
      <c r="G19" s="92">
        <f t="shared" si="1"/>
        <v>450</v>
      </c>
    </row>
    <row r="20" spans="1:7" s="84" customFormat="1" ht="44.25" customHeight="1" hidden="1">
      <c r="A20" s="81">
        <v>12</v>
      </c>
      <c r="B20" s="93" t="s">
        <v>71</v>
      </c>
      <c r="C20" s="87">
        <v>5.186</v>
      </c>
      <c r="D20" s="152"/>
      <c r="E20" s="92">
        <f t="shared" si="0"/>
        <v>0</v>
      </c>
      <c r="F20" s="87"/>
      <c r="G20" s="92" t="e">
        <f t="shared" si="1"/>
        <v>#DIV/0!</v>
      </c>
    </row>
    <row r="21" spans="1:7" s="84" customFormat="1" ht="81.75" customHeight="1" hidden="1">
      <c r="A21" s="81">
        <v>13</v>
      </c>
      <c r="B21" s="93" t="s">
        <v>72</v>
      </c>
      <c r="C21" s="87">
        <v>323.259</v>
      </c>
      <c r="D21" s="152"/>
      <c r="E21" s="92">
        <f t="shared" si="0"/>
        <v>0</v>
      </c>
      <c r="F21" s="87"/>
      <c r="G21" s="92" t="e">
        <f t="shared" si="1"/>
        <v>#DIV/0!</v>
      </c>
    </row>
    <row r="22" spans="1:7" s="84" customFormat="1" ht="50.25" customHeight="1">
      <c r="A22" s="81">
        <v>5</v>
      </c>
      <c r="B22" s="106" t="s">
        <v>70</v>
      </c>
      <c r="C22" s="87">
        <v>490.4</v>
      </c>
      <c r="D22" s="87">
        <v>104.285</v>
      </c>
      <c r="E22" s="92">
        <f t="shared" si="0"/>
        <v>21.265293637846653</v>
      </c>
      <c r="F22" s="87">
        <v>32.952</v>
      </c>
      <c r="G22" s="92">
        <f t="shared" si="1"/>
        <v>316.47547948531195</v>
      </c>
    </row>
    <row r="23" spans="1:7" s="84" customFormat="1" ht="50.25" customHeight="1">
      <c r="A23" s="81">
        <v>6</v>
      </c>
      <c r="B23" s="106" t="s">
        <v>121</v>
      </c>
      <c r="C23" s="87">
        <v>138.2</v>
      </c>
      <c r="D23" s="87">
        <v>104.285</v>
      </c>
      <c r="E23" s="92">
        <f t="shared" si="0"/>
        <v>75.45947901591896</v>
      </c>
      <c r="F23" s="87">
        <v>32.952</v>
      </c>
      <c r="G23" s="92">
        <f t="shared" si="1"/>
        <v>316.47547948531195</v>
      </c>
    </row>
    <row r="24" spans="1:7" s="84" customFormat="1" ht="49.5" customHeight="1">
      <c r="A24" s="81">
        <v>7</v>
      </c>
      <c r="B24" s="93" t="s">
        <v>122</v>
      </c>
      <c r="C24" s="87">
        <v>2276533.2</v>
      </c>
      <c r="D24" s="87">
        <v>700400.69</v>
      </c>
      <c r="E24" s="92">
        <f t="shared" si="0"/>
        <v>30.76610918742586</v>
      </c>
      <c r="F24" s="87">
        <v>718893.051</v>
      </c>
      <c r="G24" s="92">
        <f t="shared" si="1"/>
        <v>97.42766173991018</v>
      </c>
    </row>
    <row r="25" spans="1:7" s="84" customFormat="1" ht="49.5" customHeight="1">
      <c r="A25" s="81">
        <v>8</v>
      </c>
      <c r="B25" s="144" t="s">
        <v>123</v>
      </c>
      <c r="C25" s="87">
        <v>1906904.8</v>
      </c>
      <c r="D25" s="87">
        <v>700400.69</v>
      </c>
      <c r="E25" s="92">
        <f t="shared" si="0"/>
        <v>36.72971456152399</v>
      </c>
      <c r="F25" s="87">
        <v>718893.051</v>
      </c>
      <c r="G25" s="92">
        <f t="shared" si="1"/>
        <v>97.42766173991018</v>
      </c>
    </row>
    <row r="26" spans="1:7" s="84" customFormat="1" ht="15">
      <c r="A26" s="81"/>
      <c r="B26" s="94" t="s">
        <v>99</v>
      </c>
      <c r="C26" s="87"/>
      <c r="D26" s="110"/>
      <c r="E26" s="95"/>
      <c r="F26" s="108"/>
      <c r="G26" s="95"/>
    </row>
    <row r="27" spans="1:7" s="84" customFormat="1" ht="64.5" customHeight="1">
      <c r="A27" s="81">
        <v>9</v>
      </c>
      <c r="B27" s="93" t="s">
        <v>73</v>
      </c>
      <c r="C27" s="87">
        <v>5768.328</v>
      </c>
      <c r="D27" s="87">
        <v>2294.317</v>
      </c>
      <c r="E27" s="92">
        <f>(D27/C27)*100</f>
        <v>39.77438522913398</v>
      </c>
      <c r="F27" s="87">
        <v>2367.226</v>
      </c>
      <c r="G27" s="92">
        <f t="shared" si="1"/>
        <v>96.92006593371313</v>
      </c>
    </row>
    <row r="28" spans="1:7" s="84" customFormat="1" ht="15" customHeight="1">
      <c r="A28" s="81"/>
      <c r="B28" s="93" t="s">
        <v>7</v>
      </c>
      <c r="C28" s="87"/>
      <c r="D28" s="87"/>
      <c r="E28" s="92"/>
      <c r="F28" s="87"/>
      <c r="G28" s="92"/>
    </row>
    <row r="29" spans="1:7" s="84" customFormat="1" ht="39.75" customHeight="1">
      <c r="A29" s="81">
        <v>10</v>
      </c>
      <c r="B29" s="93" t="s">
        <v>124</v>
      </c>
      <c r="C29" s="87">
        <v>5629.197</v>
      </c>
      <c r="D29" s="87">
        <v>2254.877</v>
      </c>
      <c r="E29" s="92">
        <f aca="true" t="shared" si="2" ref="E29:E37">(D29/C29)*100</f>
        <v>40.05681449769834</v>
      </c>
      <c r="F29" s="87">
        <v>2291.421</v>
      </c>
      <c r="G29" s="92">
        <f t="shared" si="1"/>
        <v>98.40518176275769</v>
      </c>
    </row>
    <row r="30" spans="1:7" s="84" customFormat="1" ht="64.5" customHeight="1">
      <c r="A30" s="81">
        <v>11</v>
      </c>
      <c r="B30" s="93" t="s">
        <v>112</v>
      </c>
      <c r="C30" s="87">
        <v>55.8</v>
      </c>
      <c r="D30" s="87">
        <v>27.204</v>
      </c>
      <c r="E30" s="92">
        <f>(D30/C30)*100</f>
        <v>48.752688172043015</v>
      </c>
      <c r="F30" s="87">
        <v>34.036</v>
      </c>
      <c r="G30" s="92">
        <f>D30/F30*100</f>
        <v>79.92713597367494</v>
      </c>
    </row>
    <row r="31" spans="1:7" s="84" customFormat="1" ht="75.75" customHeight="1">
      <c r="A31" s="81">
        <v>12</v>
      </c>
      <c r="B31" s="93" t="s">
        <v>113</v>
      </c>
      <c r="C31" s="87">
        <v>83.331</v>
      </c>
      <c r="D31" s="87">
        <v>12.236</v>
      </c>
      <c r="E31" s="92">
        <f>(D31/C31)*100</f>
        <v>14.683611141111951</v>
      </c>
      <c r="F31" s="87">
        <v>41.762</v>
      </c>
      <c r="G31" s="92">
        <f>D31/F31*100</f>
        <v>29.29936305732484</v>
      </c>
    </row>
    <row r="32" spans="1:7" s="84" customFormat="1" ht="65.25" customHeight="1">
      <c r="A32" s="81">
        <v>13</v>
      </c>
      <c r="B32" s="93" t="s">
        <v>74</v>
      </c>
      <c r="C32" s="87">
        <v>5621.731</v>
      </c>
      <c r="D32" s="87">
        <v>2294.317</v>
      </c>
      <c r="E32" s="92">
        <f t="shared" si="2"/>
        <v>40.81157565169874</v>
      </c>
      <c r="F32" s="87">
        <v>2367.226</v>
      </c>
      <c r="G32" s="92">
        <f t="shared" si="1"/>
        <v>96.92006593371313</v>
      </c>
    </row>
    <row r="33" spans="1:7" s="84" customFormat="1" ht="19.5" customHeight="1">
      <c r="A33" s="81"/>
      <c r="B33" s="93" t="s">
        <v>7</v>
      </c>
      <c r="C33" s="130"/>
      <c r="D33" s="87"/>
      <c r="E33" s="92"/>
      <c r="F33" s="87"/>
      <c r="G33" s="92"/>
    </row>
    <row r="34" spans="1:7" s="84" customFormat="1" ht="33" customHeight="1" hidden="1">
      <c r="A34" s="81"/>
      <c r="B34" s="107" t="s">
        <v>111</v>
      </c>
      <c r="C34" s="87">
        <v>0</v>
      </c>
      <c r="D34" s="87"/>
      <c r="E34" s="92"/>
      <c r="F34" s="87"/>
      <c r="G34" s="92"/>
    </row>
    <row r="35" spans="1:7" s="84" customFormat="1" ht="40.5" customHeight="1">
      <c r="A35" s="81">
        <v>14</v>
      </c>
      <c r="B35" s="93" t="s">
        <v>124</v>
      </c>
      <c r="C35" s="87">
        <v>5482.6</v>
      </c>
      <c r="D35" s="87">
        <v>2254.877</v>
      </c>
      <c r="E35" s="92">
        <f t="shared" si="2"/>
        <v>41.12787728450005</v>
      </c>
      <c r="F35" s="87">
        <v>2291.421</v>
      </c>
      <c r="G35" s="92">
        <f t="shared" si="1"/>
        <v>98.40518176275769</v>
      </c>
    </row>
    <row r="36" spans="1:7" s="84" customFormat="1" ht="58.5" customHeight="1">
      <c r="A36" s="81">
        <v>15</v>
      </c>
      <c r="B36" s="93" t="s">
        <v>112</v>
      </c>
      <c r="C36" s="87">
        <v>55.8</v>
      </c>
      <c r="D36" s="87">
        <v>27.204</v>
      </c>
      <c r="E36" s="92">
        <f t="shared" si="2"/>
        <v>48.752688172043015</v>
      </c>
      <c r="F36" s="87">
        <v>34.036</v>
      </c>
      <c r="G36" s="92">
        <f t="shared" si="1"/>
        <v>79.92713597367494</v>
      </c>
    </row>
    <row r="37" spans="1:9" s="84" customFormat="1" ht="76.5" customHeight="1">
      <c r="A37" s="81">
        <v>16</v>
      </c>
      <c r="B37" s="93" t="s">
        <v>113</v>
      </c>
      <c r="C37" s="87">
        <v>83.331</v>
      </c>
      <c r="D37" s="87">
        <v>12.236</v>
      </c>
      <c r="E37" s="92">
        <f t="shared" si="2"/>
        <v>14.683611141111951</v>
      </c>
      <c r="F37" s="87">
        <v>41.762</v>
      </c>
      <c r="G37" s="92">
        <f t="shared" si="1"/>
        <v>29.29936305732484</v>
      </c>
      <c r="I37" s="141"/>
    </row>
    <row r="38" spans="1:7" s="84" customFormat="1" ht="27" customHeight="1">
      <c r="A38" s="81"/>
      <c r="B38" s="176" t="s">
        <v>75</v>
      </c>
      <c r="C38" s="177"/>
      <c r="D38" s="177"/>
      <c r="E38" s="177"/>
      <c r="F38" s="177"/>
      <c r="G38" s="178"/>
    </row>
    <row r="39" spans="1:7" s="84" customFormat="1" ht="39.75" customHeight="1">
      <c r="A39" s="81">
        <v>17</v>
      </c>
      <c r="B39" s="93" t="s">
        <v>76</v>
      </c>
      <c r="C39" s="109">
        <v>0.518</v>
      </c>
      <c r="D39" s="109">
        <v>0.17</v>
      </c>
      <c r="E39" s="92">
        <f aca="true" t="shared" si="3" ref="E39:E45">(D39/C39)*100</f>
        <v>32.818532818532816</v>
      </c>
      <c r="F39" s="109">
        <v>0.216</v>
      </c>
      <c r="G39" s="92">
        <f aca="true" t="shared" si="4" ref="G39:G64">D39/F39*100</f>
        <v>78.70370370370371</v>
      </c>
    </row>
    <row r="40" spans="1:7" s="84" customFormat="1" ht="39.75" customHeight="1">
      <c r="A40" s="81">
        <v>18</v>
      </c>
      <c r="B40" s="93" t="s">
        <v>77</v>
      </c>
      <c r="C40" s="109">
        <v>364.6</v>
      </c>
      <c r="D40" s="109">
        <f>120.417+3.5</f>
        <v>123.917</v>
      </c>
      <c r="E40" s="92">
        <f t="shared" si="3"/>
        <v>33.987109160724074</v>
      </c>
      <c r="F40" s="109">
        <v>147.32</v>
      </c>
      <c r="G40" s="92">
        <f t="shared" si="4"/>
        <v>84.11417322834647</v>
      </c>
    </row>
    <row r="41" spans="1:7" s="84" customFormat="1" ht="53.25" customHeight="1">
      <c r="A41" s="81">
        <v>19</v>
      </c>
      <c r="B41" s="93" t="s">
        <v>114</v>
      </c>
      <c r="C41" s="109">
        <v>353</v>
      </c>
      <c r="D41" s="109">
        <v>115.1</v>
      </c>
      <c r="E41" s="92">
        <f t="shared" si="3"/>
        <v>32.60623229461756</v>
      </c>
      <c r="F41" s="109">
        <v>184.6</v>
      </c>
      <c r="G41" s="92">
        <f t="shared" si="4"/>
        <v>62.351029252437705</v>
      </c>
    </row>
    <row r="42" spans="1:7" s="84" customFormat="1" ht="60.75" customHeight="1">
      <c r="A42" s="81">
        <v>20</v>
      </c>
      <c r="B42" s="93" t="s">
        <v>125</v>
      </c>
      <c r="C42" s="109">
        <v>287</v>
      </c>
      <c r="D42" s="109">
        <v>108.3</v>
      </c>
      <c r="E42" s="92">
        <f t="shared" si="3"/>
        <v>37.73519163763066</v>
      </c>
      <c r="F42" s="109">
        <v>124.9</v>
      </c>
      <c r="G42" s="92">
        <f t="shared" si="4"/>
        <v>86.70936749399519</v>
      </c>
    </row>
    <row r="43" spans="1:7" s="84" customFormat="1" ht="39.75" customHeight="1">
      <c r="A43" s="81">
        <v>21</v>
      </c>
      <c r="B43" s="93" t="s">
        <v>115</v>
      </c>
      <c r="C43" s="109">
        <v>249.6</v>
      </c>
      <c r="D43" s="109">
        <v>82.4</v>
      </c>
      <c r="E43" s="92">
        <f t="shared" si="3"/>
        <v>33.01282051282052</v>
      </c>
      <c r="F43" s="109">
        <v>144.1</v>
      </c>
      <c r="G43" s="92">
        <f t="shared" si="4"/>
        <v>57.18251214434421</v>
      </c>
    </row>
    <row r="44" spans="1:7" s="84" customFormat="1" ht="39.75" customHeight="1">
      <c r="A44" s="81">
        <v>22</v>
      </c>
      <c r="B44" s="93" t="s">
        <v>118</v>
      </c>
      <c r="C44" s="109">
        <v>143.783</v>
      </c>
      <c r="D44" s="109">
        <v>79.74</v>
      </c>
      <c r="E44" s="92">
        <f t="shared" si="3"/>
        <v>55.45857298846178</v>
      </c>
      <c r="F44" s="109">
        <v>95.6</v>
      </c>
      <c r="G44" s="92">
        <f t="shared" si="4"/>
        <v>83.41004184100417</v>
      </c>
    </row>
    <row r="45" spans="1:7" s="84" customFormat="1" ht="94.5" customHeight="1">
      <c r="A45" s="81">
        <v>23</v>
      </c>
      <c r="B45" s="93" t="s">
        <v>116</v>
      </c>
      <c r="C45" s="109">
        <v>90.842</v>
      </c>
      <c r="D45" s="109">
        <v>2.032</v>
      </c>
      <c r="E45" s="92">
        <f t="shared" si="3"/>
        <v>2.236850795887365</v>
      </c>
      <c r="F45" s="109">
        <v>0</v>
      </c>
      <c r="G45" s="92">
        <v>0</v>
      </c>
    </row>
    <row r="46" spans="1:7" s="98" customFormat="1" ht="18" customHeight="1">
      <c r="A46" s="96"/>
      <c r="B46" s="97" t="s">
        <v>61</v>
      </c>
      <c r="C46" s="128"/>
      <c r="D46" s="129"/>
      <c r="E46" s="119"/>
      <c r="F46" s="120"/>
      <c r="G46" s="119"/>
    </row>
    <row r="47" spans="1:7" s="84" customFormat="1" ht="51.75" customHeight="1">
      <c r="A47" s="81">
        <v>24</v>
      </c>
      <c r="B47" s="99" t="s">
        <v>51</v>
      </c>
      <c r="C47" s="126">
        <v>2973.808</v>
      </c>
      <c r="D47" s="109">
        <v>1113.2619</v>
      </c>
      <c r="E47" s="92">
        <f>(D47/C47)*100</f>
        <v>37.43556746097932</v>
      </c>
      <c r="F47" s="109">
        <v>1191.7353</v>
      </c>
      <c r="G47" s="92">
        <f t="shared" si="4"/>
        <v>93.41519882812902</v>
      </c>
    </row>
    <row r="48" spans="1:7" s="84" customFormat="1" ht="15" customHeight="1">
      <c r="A48" s="81"/>
      <c r="B48" s="80" t="s">
        <v>7</v>
      </c>
      <c r="C48" s="127"/>
      <c r="D48" s="109"/>
      <c r="E48" s="92"/>
      <c r="F48" s="109"/>
      <c r="G48" s="92"/>
    </row>
    <row r="49" spans="1:7" s="84" customFormat="1" ht="54" customHeight="1">
      <c r="A49" s="81">
        <v>25</v>
      </c>
      <c r="B49" s="80" t="s">
        <v>126</v>
      </c>
      <c r="C49" s="126">
        <v>2557.315</v>
      </c>
      <c r="D49" s="109">
        <v>874.57281</v>
      </c>
      <c r="E49" s="92">
        <f>(D49/C49)*100</f>
        <v>34.19886912640797</v>
      </c>
      <c r="F49" s="109">
        <v>1027.7826</v>
      </c>
      <c r="G49" s="92">
        <f t="shared" si="4"/>
        <v>85.0931714547415</v>
      </c>
    </row>
    <row r="50" spans="1:7" s="84" customFormat="1" ht="39.75" customHeight="1">
      <c r="A50" s="81">
        <v>26</v>
      </c>
      <c r="B50" s="80" t="s">
        <v>55</v>
      </c>
      <c r="C50" s="126">
        <v>416.493</v>
      </c>
      <c r="D50" s="109">
        <v>238.6891</v>
      </c>
      <c r="E50" s="92">
        <f>(D50/C50)*100</f>
        <v>57.30927050394604</v>
      </c>
      <c r="F50" s="109">
        <v>163.9528</v>
      </c>
      <c r="G50" s="92">
        <f t="shared" si="4"/>
        <v>145.58403394147584</v>
      </c>
    </row>
    <row r="51" spans="1:7" ht="20.25" customHeight="1">
      <c r="A51" s="70"/>
      <c r="B51" s="166" t="s">
        <v>8</v>
      </c>
      <c r="C51" s="167"/>
      <c r="D51" s="167"/>
      <c r="E51" s="167"/>
      <c r="F51" s="167"/>
      <c r="G51" s="168"/>
    </row>
    <row r="52" spans="1:7" ht="53.25" customHeight="1">
      <c r="A52" s="70">
        <v>27</v>
      </c>
      <c r="B52" s="67" t="s">
        <v>9</v>
      </c>
      <c r="C52" s="109">
        <v>63.461</v>
      </c>
      <c r="D52" s="109">
        <v>27.5239</v>
      </c>
      <c r="E52" s="89">
        <f>(D52/C52)*100</f>
        <v>43.37136193882857</v>
      </c>
      <c r="F52" s="109">
        <v>42.414</v>
      </c>
      <c r="G52" s="89">
        <f t="shared" si="4"/>
        <v>64.8934314141557</v>
      </c>
    </row>
    <row r="53" spans="1:7" ht="15" customHeight="1" hidden="1">
      <c r="A53" s="72"/>
      <c r="B53" s="85" t="s">
        <v>10</v>
      </c>
      <c r="C53" s="125"/>
      <c r="D53" s="153"/>
      <c r="E53" s="89" t="e">
        <f aca="true" t="shared" si="5" ref="E53:E81">(D53/C53)*100</f>
        <v>#DIV/0!</v>
      </c>
      <c r="F53" s="109"/>
      <c r="G53" s="89" t="e">
        <f t="shared" si="4"/>
        <v>#DIV/0!</v>
      </c>
    </row>
    <row r="54" spans="1:7" ht="15">
      <c r="A54" s="70">
        <v>28</v>
      </c>
      <c r="B54" s="67" t="s">
        <v>11</v>
      </c>
      <c r="C54" s="109">
        <v>1.4219</v>
      </c>
      <c r="D54" s="109">
        <v>0</v>
      </c>
      <c r="E54" s="89">
        <f t="shared" si="5"/>
        <v>0</v>
      </c>
      <c r="F54" s="109">
        <v>0</v>
      </c>
      <c r="G54" s="89">
        <v>0</v>
      </c>
    </row>
    <row r="55" spans="1:7" ht="15">
      <c r="A55" s="70">
        <v>29</v>
      </c>
      <c r="B55" s="67" t="s">
        <v>12</v>
      </c>
      <c r="C55" s="109">
        <v>56.02</v>
      </c>
      <c r="D55" s="109">
        <v>0</v>
      </c>
      <c r="E55" s="89">
        <f t="shared" si="5"/>
        <v>0</v>
      </c>
      <c r="F55" s="109">
        <v>0</v>
      </c>
      <c r="G55" s="89">
        <v>0</v>
      </c>
    </row>
    <row r="56" spans="1:7" ht="30">
      <c r="A56" s="70">
        <v>30</v>
      </c>
      <c r="B56" s="67" t="s">
        <v>13</v>
      </c>
      <c r="C56" s="109">
        <v>6.6497</v>
      </c>
      <c r="D56" s="109">
        <v>0</v>
      </c>
      <c r="E56" s="89">
        <f t="shared" si="5"/>
        <v>0</v>
      </c>
      <c r="F56" s="109">
        <v>0</v>
      </c>
      <c r="G56" s="89">
        <v>0</v>
      </c>
    </row>
    <row r="57" spans="1:7" ht="15">
      <c r="A57" s="70">
        <v>31</v>
      </c>
      <c r="B57" s="143" t="s">
        <v>62</v>
      </c>
      <c r="C57" s="126">
        <v>1.653</v>
      </c>
      <c r="D57" s="109">
        <v>0.231</v>
      </c>
      <c r="E57" s="89">
        <f t="shared" si="5"/>
        <v>13.974591651542651</v>
      </c>
      <c r="F57" s="109">
        <v>0.2299</v>
      </c>
      <c r="G57" s="89">
        <f t="shared" si="4"/>
        <v>100.47846889952154</v>
      </c>
    </row>
    <row r="58" spans="1:7" ht="51.75" customHeight="1">
      <c r="A58" s="70">
        <v>32</v>
      </c>
      <c r="B58" s="69" t="s">
        <v>52</v>
      </c>
      <c r="C58" s="109">
        <v>0.22</v>
      </c>
      <c r="D58" s="109">
        <v>0</v>
      </c>
      <c r="E58" s="89">
        <f t="shared" si="5"/>
        <v>0</v>
      </c>
      <c r="F58" s="109">
        <v>0</v>
      </c>
      <c r="G58" s="89">
        <v>0</v>
      </c>
    </row>
    <row r="59" spans="1:7" ht="63.75" customHeight="1">
      <c r="A59" s="70">
        <v>33</v>
      </c>
      <c r="B59" s="69" t="s">
        <v>54</v>
      </c>
      <c r="C59" s="109">
        <v>0.1</v>
      </c>
      <c r="D59" s="109">
        <v>0.019</v>
      </c>
      <c r="E59" s="89">
        <f t="shared" si="5"/>
        <v>18.999999999999996</v>
      </c>
      <c r="F59" s="109">
        <v>0.019</v>
      </c>
      <c r="G59" s="89">
        <f t="shared" si="4"/>
        <v>100</v>
      </c>
    </row>
    <row r="60" spans="1:7" ht="27" customHeight="1">
      <c r="A60" s="70">
        <v>34</v>
      </c>
      <c r="B60" s="69" t="s">
        <v>14</v>
      </c>
      <c r="C60" s="109">
        <v>1.333</v>
      </c>
      <c r="D60" s="109">
        <v>0.212</v>
      </c>
      <c r="E60" s="89">
        <f t="shared" si="5"/>
        <v>15.9039759939985</v>
      </c>
      <c r="F60" s="109">
        <v>0.2109</v>
      </c>
      <c r="G60" s="89">
        <f t="shared" si="4"/>
        <v>100.52157420578473</v>
      </c>
    </row>
    <row r="61" spans="1:7" ht="15">
      <c r="A61" s="70">
        <v>35</v>
      </c>
      <c r="B61" s="67" t="s">
        <v>63</v>
      </c>
      <c r="C61" s="126">
        <v>2.7797</v>
      </c>
      <c r="D61" s="109">
        <v>1.135</v>
      </c>
      <c r="E61" s="89">
        <f t="shared" si="5"/>
        <v>40.83174443285247</v>
      </c>
      <c r="F61" s="109">
        <v>1.1301</v>
      </c>
      <c r="G61" s="89">
        <f t="shared" si="4"/>
        <v>100.43358994779221</v>
      </c>
    </row>
    <row r="62" spans="1:7" ht="47.25" customHeight="1">
      <c r="A62" s="70">
        <v>36</v>
      </c>
      <c r="B62" s="69" t="s">
        <v>52</v>
      </c>
      <c r="C62" s="109">
        <v>0.25</v>
      </c>
      <c r="D62" s="109">
        <v>0</v>
      </c>
      <c r="E62" s="89">
        <f t="shared" si="5"/>
        <v>0</v>
      </c>
      <c r="F62" s="109">
        <v>0</v>
      </c>
      <c r="G62" s="89">
        <v>0</v>
      </c>
    </row>
    <row r="63" spans="1:7" ht="66.75" customHeight="1">
      <c r="A63" s="70">
        <v>37</v>
      </c>
      <c r="B63" s="69" t="s">
        <v>54</v>
      </c>
      <c r="C63" s="109">
        <v>1.7737</v>
      </c>
      <c r="D63" s="109">
        <v>0.597</v>
      </c>
      <c r="E63" s="89">
        <f t="shared" si="5"/>
        <v>33.65845407904381</v>
      </c>
      <c r="F63" s="109">
        <v>0.5965</v>
      </c>
      <c r="G63" s="89">
        <f t="shared" si="4"/>
        <v>100.08382229673092</v>
      </c>
    </row>
    <row r="64" spans="1:7" ht="29.25" customHeight="1">
      <c r="A64" s="70">
        <v>38</v>
      </c>
      <c r="B64" s="69" t="s">
        <v>14</v>
      </c>
      <c r="C64" s="109">
        <v>0.756</v>
      </c>
      <c r="D64" s="109">
        <v>0.538</v>
      </c>
      <c r="E64" s="89">
        <f t="shared" si="5"/>
        <v>71.16402116402116</v>
      </c>
      <c r="F64" s="109">
        <v>0.5336</v>
      </c>
      <c r="G64" s="89">
        <f t="shared" si="4"/>
        <v>100.82458770614696</v>
      </c>
    </row>
    <row r="65" spans="1:7" ht="29.25" customHeight="1">
      <c r="A65" s="70">
        <v>39</v>
      </c>
      <c r="B65" s="68" t="s">
        <v>64</v>
      </c>
      <c r="C65" s="126">
        <v>0.2997</v>
      </c>
      <c r="D65" s="109">
        <v>0</v>
      </c>
      <c r="E65" s="89">
        <f t="shared" si="5"/>
        <v>0</v>
      </c>
      <c r="F65" s="109">
        <v>0</v>
      </c>
      <c r="G65" s="89">
        <v>0</v>
      </c>
    </row>
    <row r="66" spans="1:7" ht="28.5" customHeight="1">
      <c r="A66" s="70">
        <v>40</v>
      </c>
      <c r="B66" s="69" t="s">
        <v>14</v>
      </c>
      <c r="C66" s="126">
        <v>0.2997</v>
      </c>
      <c r="D66" s="109">
        <v>0</v>
      </c>
      <c r="E66" s="89">
        <f t="shared" si="5"/>
        <v>0</v>
      </c>
      <c r="F66" s="109">
        <v>0</v>
      </c>
      <c r="G66" s="89">
        <v>0</v>
      </c>
    </row>
    <row r="67" spans="1:7" ht="18.75" customHeight="1">
      <c r="A67" s="70">
        <v>41</v>
      </c>
      <c r="B67" s="66" t="s">
        <v>65</v>
      </c>
      <c r="C67" s="109">
        <v>0.0631</v>
      </c>
      <c r="D67" s="109">
        <v>0</v>
      </c>
      <c r="E67" s="89">
        <f t="shared" si="5"/>
        <v>0</v>
      </c>
      <c r="F67" s="109">
        <v>0</v>
      </c>
      <c r="G67" s="89">
        <v>0</v>
      </c>
    </row>
    <row r="68" spans="1:7" ht="57.75" customHeight="1">
      <c r="A68" s="70">
        <v>42</v>
      </c>
      <c r="B68" s="69" t="s">
        <v>54</v>
      </c>
      <c r="C68" s="109">
        <v>0.037</v>
      </c>
      <c r="D68" s="109">
        <v>0</v>
      </c>
      <c r="E68" s="89">
        <f>(D68/C68)*100</f>
        <v>0</v>
      </c>
      <c r="F68" s="109">
        <v>0</v>
      </c>
      <c r="G68" s="89">
        <v>0</v>
      </c>
    </row>
    <row r="69" spans="1:7" ht="38.25" customHeight="1">
      <c r="A69" s="70">
        <v>43</v>
      </c>
      <c r="B69" s="69" t="s">
        <v>14</v>
      </c>
      <c r="C69" s="109">
        <v>0.0261</v>
      </c>
      <c r="D69" s="109">
        <v>0</v>
      </c>
      <c r="E69" s="89">
        <f t="shared" si="5"/>
        <v>0</v>
      </c>
      <c r="F69" s="109">
        <v>0</v>
      </c>
      <c r="G69" s="89">
        <v>0</v>
      </c>
    </row>
    <row r="70" spans="1:7" ht="16.5" customHeight="1">
      <c r="A70" s="70">
        <v>44</v>
      </c>
      <c r="B70" s="67" t="s">
        <v>66</v>
      </c>
      <c r="C70" s="126">
        <v>1.223</v>
      </c>
      <c r="D70" s="109">
        <v>0.7603</v>
      </c>
      <c r="E70" s="89">
        <f t="shared" si="5"/>
        <v>62.16680294358136</v>
      </c>
      <c r="F70" s="109">
        <v>0.5824</v>
      </c>
      <c r="G70" s="89">
        <f aca="true" t="shared" si="6" ref="G70:G81">D70/F70*100</f>
        <v>130.54601648351647</v>
      </c>
    </row>
    <row r="71" spans="1:7" ht="41.25" customHeight="1">
      <c r="A71" s="70">
        <v>45</v>
      </c>
      <c r="B71" s="69" t="s">
        <v>52</v>
      </c>
      <c r="C71" s="126">
        <v>0.257</v>
      </c>
      <c r="D71" s="109">
        <v>0.1981</v>
      </c>
      <c r="E71" s="89">
        <f t="shared" si="5"/>
        <v>77.0817120622568</v>
      </c>
      <c r="F71" s="109">
        <v>0.0828</v>
      </c>
      <c r="G71" s="89">
        <f t="shared" si="6"/>
        <v>239.2512077294686</v>
      </c>
    </row>
    <row r="72" spans="1:7" ht="61.5" customHeight="1">
      <c r="A72" s="70">
        <v>46</v>
      </c>
      <c r="B72" s="69" t="s">
        <v>54</v>
      </c>
      <c r="C72" s="109">
        <v>0.022</v>
      </c>
      <c r="D72" s="109">
        <v>0.0139</v>
      </c>
      <c r="E72" s="89">
        <f t="shared" si="5"/>
        <v>63.18181818181819</v>
      </c>
      <c r="F72" s="109">
        <v>0.0135</v>
      </c>
      <c r="G72" s="89">
        <f t="shared" si="6"/>
        <v>102.96296296296296</v>
      </c>
    </row>
    <row r="73" spans="1:7" ht="36.75" customHeight="1">
      <c r="A73" s="70">
        <v>47</v>
      </c>
      <c r="B73" s="69" t="s">
        <v>14</v>
      </c>
      <c r="C73" s="109">
        <v>0.944</v>
      </c>
      <c r="D73" s="109">
        <v>0.5483</v>
      </c>
      <c r="E73" s="89">
        <f t="shared" si="5"/>
        <v>58.08262711864407</v>
      </c>
      <c r="F73" s="109">
        <v>0.4861</v>
      </c>
      <c r="G73" s="89">
        <f t="shared" si="6"/>
        <v>112.79572104505246</v>
      </c>
    </row>
    <row r="74" spans="1:7" ht="17.25" customHeight="1">
      <c r="A74" s="70">
        <v>48</v>
      </c>
      <c r="B74" s="67" t="s">
        <v>15</v>
      </c>
      <c r="C74" s="126">
        <v>13.351</v>
      </c>
      <c r="D74" s="109">
        <v>7.081</v>
      </c>
      <c r="E74" s="89">
        <f t="shared" si="5"/>
        <v>53.03722567597933</v>
      </c>
      <c r="F74" s="109">
        <v>4.6173</v>
      </c>
      <c r="G74" s="89">
        <f t="shared" si="6"/>
        <v>153.3580230870855</v>
      </c>
    </row>
    <row r="75" spans="1:7" ht="44.25" customHeight="1">
      <c r="A75" s="70">
        <v>49</v>
      </c>
      <c r="B75" s="69" t="s">
        <v>52</v>
      </c>
      <c r="C75" s="109">
        <v>12.048</v>
      </c>
      <c r="D75" s="109">
        <v>6.2656</v>
      </c>
      <c r="E75" s="89">
        <f t="shared" si="5"/>
        <v>52.00531208499336</v>
      </c>
      <c r="F75" s="109">
        <v>3.8988</v>
      </c>
      <c r="G75" s="89">
        <f t="shared" si="6"/>
        <v>160.70585821278343</v>
      </c>
    </row>
    <row r="76" spans="1:7" s="84" customFormat="1" ht="70.5" customHeight="1">
      <c r="A76" s="81">
        <v>50</v>
      </c>
      <c r="B76" s="90" t="s">
        <v>54</v>
      </c>
      <c r="C76" s="109">
        <v>0.012</v>
      </c>
      <c r="D76" s="109">
        <v>0.105</v>
      </c>
      <c r="E76" s="89">
        <f t="shared" si="5"/>
        <v>875</v>
      </c>
      <c r="F76" s="109">
        <v>0.0085</v>
      </c>
      <c r="G76" s="89">
        <f t="shared" si="6"/>
        <v>1235.2941176470588</v>
      </c>
    </row>
    <row r="77" spans="1:7" ht="33.75" customHeight="1">
      <c r="A77" s="70">
        <v>51</v>
      </c>
      <c r="B77" s="69" t="s">
        <v>14</v>
      </c>
      <c r="C77" s="109">
        <v>1.291</v>
      </c>
      <c r="D77" s="109">
        <v>0.7104</v>
      </c>
      <c r="E77" s="89">
        <f t="shared" si="5"/>
        <v>55.02711076684741</v>
      </c>
      <c r="F77" s="109">
        <v>0.71</v>
      </c>
      <c r="G77" s="89">
        <f t="shared" si="6"/>
        <v>100.05633802816902</v>
      </c>
    </row>
    <row r="78" spans="1:7" ht="15">
      <c r="A78" s="70">
        <v>52</v>
      </c>
      <c r="B78" s="67" t="s">
        <v>56</v>
      </c>
      <c r="C78" s="126">
        <v>3.925</v>
      </c>
      <c r="D78" s="109">
        <v>1.97</v>
      </c>
      <c r="E78" s="89">
        <f t="shared" si="5"/>
        <v>50.19108280254777</v>
      </c>
      <c r="F78" s="109">
        <v>1.8515</v>
      </c>
      <c r="G78" s="89">
        <f t="shared" si="6"/>
        <v>106.40021604104781</v>
      </c>
    </row>
    <row r="79" spans="1:7" ht="69" customHeight="1" hidden="1">
      <c r="A79" s="70">
        <v>57</v>
      </c>
      <c r="B79" s="69" t="s">
        <v>54</v>
      </c>
      <c r="C79" s="109">
        <v>0</v>
      </c>
      <c r="D79" s="109"/>
      <c r="E79" s="89" t="e">
        <f t="shared" si="5"/>
        <v>#DIV/0!</v>
      </c>
      <c r="F79" s="109"/>
      <c r="G79" s="89" t="e">
        <f t="shared" si="6"/>
        <v>#DIV/0!</v>
      </c>
    </row>
    <row r="80" spans="1:7" ht="34.5" customHeight="1">
      <c r="A80" s="72">
        <v>53</v>
      </c>
      <c r="B80" s="69" t="s">
        <v>14</v>
      </c>
      <c r="C80" s="109">
        <v>3.925</v>
      </c>
      <c r="D80" s="109">
        <v>1.97</v>
      </c>
      <c r="E80" s="89">
        <f t="shared" si="5"/>
        <v>50.19108280254777</v>
      </c>
      <c r="F80" s="109">
        <v>1.8515</v>
      </c>
      <c r="G80" s="89">
        <f t="shared" si="6"/>
        <v>106.40021604104781</v>
      </c>
    </row>
    <row r="81" spans="1:9" s="84" customFormat="1" ht="32.25" customHeight="1">
      <c r="A81" s="81">
        <v>54</v>
      </c>
      <c r="B81" s="99" t="s">
        <v>59</v>
      </c>
      <c r="C81" s="126">
        <v>131.3</v>
      </c>
      <c r="D81" s="109">
        <v>61.3</v>
      </c>
      <c r="E81" s="92">
        <f t="shared" si="5"/>
        <v>46.686976389946686</v>
      </c>
      <c r="F81" s="109">
        <v>97</v>
      </c>
      <c r="G81" s="92">
        <f t="shared" si="6"/>
        <v>63.19587628865979</v>
      </c>
      <c r="I81" s="142"/>
    </row>
    <row r="82" spans="1:7" ht="36" customHeight="1">
      <c r="A82" s="70"/>
      <c r="B82" s="166" t="s">
        <v>53</v>
      </c>
      <c r="C82" s="167"/>
      <c r="D82" s="167"/>
      <c r="E82" s="167"/>
      <c r="F82" s="167"/>
      <c r="G82" s="168"/>
    </row>
    <row r="83" spans="1:7" ht="22.5" customHeight="1">
      <c r="A83" s="70">
        <v>55</v>
      </c>
      <c r="B83" s="67" t="s">
        <v>16</v>
      </c>
      <c r="C83" s="146">
        <v>4813</v>
      </c>
      <c r="D83" s="145">
        <v>4998</v>
      </c>
      <c r="E83" s="89">
        <f>(D83/C83)*100</f>
        <v>103.8437564928319</v>
      </c>
      <c r="F83" s="145">
        <v>2872</v>
      </c>
      <c r="G83" s="89">
        <f>D83/F83*100</f>
        <v>174.025069637883</v>
      </c>
    </row>
    <row r="84" spans="1:7" ht="49.5" customHeight="1">
      <c r="A84" s="70">
        <v>56</v>
      </c>
      <c r="B84" s="68" t="s">
        <v>52</v>
      </c>
      <c r="C84" s="145">
        <v>4283</v>
      </c>
      <c r="D84" s="145">
        <v>4431</v>
      </c>
      <c r="E84" s="89">
        <f aca="true" t="shared" si="7" ref="E84:E92">(D84/C84)*100</f>
        <v>103.45552183049264</v>
      </c>
      <c r="F84" s="145">
        <v>2345</v>
      </c>
      <c r="G84" s="89">
        <f aca="true" t="shared" si="8" ref="G84:G119">D84/F84*100</f>
        <v>188.95522388059703</v>
      </c>
    </row>
    <row r="85" spans="1:7" ht="60">
      <c r="A85" s="70">
        <v>57</v>
      </c>
      <c r="B85" s="69" t="s">
        <v>54</v>
      </c>
      <c r="C85" s="145">
        <v>130</v>
      </c>
      <c r="D85" s="145">
        <v>157</v>
      </c>
      <c r="E85" s="89">
        <f t="shared" si="7"/>
        <v>120.76923076923076</v>
      </c>
      <c r="F85" s="145">
        <v>127</v>
      </c>
      <c r="G85" s="89">
        <f t="shared" si="8"/>
        <v>123.62204724409449</v>
      </c>
    </row>
    <row r="86" spans="1:7" ht="28.5" customHeight="1">
      <c r="A86" s="70">
        <v>58</v>
      </c>
      <c r="B86" s="69" t="s">
        <v>14</v>
      </c>
      <c r="C86" s="145">
        <v>400</v>
      </c>
      <c r="D86" s="145">
        <v>410</v>
      </c>
      <c r="E86" s="89">
        <f t="shared" si="7"/>
        <v>102.49999999999999</v>
      </c>
      <c r="F86" s="145">
        <v>400</v>
      </c>
      <c r="G86" s="89">
        <f t="shared" si="8"/>
        <v>102.49999999999999</v>
      </c>
    </row>
    <row r="87" spans="1:7" ht="45">
      <c r="A87" s="70">
        <v>59</v>
      </c>
      <c r="B87" s="67" t="s">
        <v>17</v>
      </c>
      <c r="C87" s="146">
        <v>2431</v>
      </c>
      <c r="D87" s="145">
        <v>2279</v>
      </c>
      <c r="E87" s="89">
        <f t="shared" si="7"/>
        <v>93.7474290415467</v>
      </c>
      <c r="F87" s="145">
        <v>1517</v>
      </c>
      <c r="G87" s="89">
        <f t="shared" si="8"/>
        <v>150.23071852340144</v>
      </c>
    </row>
    <row r="88" spans="1:7" ht="45" customHeight="1">
      <c r="A88" s="70">
        <v>60</v>
      </c>
      <c r="B88" s="69" t="s">
        <v>52</v>
      </c>
      <c r="C88" s="145">
        <v>2194</v>
      </c>
      <c r="D88" s="145">
        <v>2006</v>
      </c>
      <c r="E88" s="89">
        <f t="shared" si="7"/>
        <v>91.43117593436645</v>
      </c>
      <c r="F88" s="145">
        <v>1280</v>
      </c>
      <c r="G88" s="89">
        <f t="shared" si="8"/>
        <v>156.71875</v>
      </c>
    </row>
    <row r="89" spans="1:7" ht="60" customHeight="1">
      <c r="A89" s="70">
        <v>61</v>
      </c>
      <c r="B89" s="69" t="s">
        <v>54</v>
      </c>
      <c r="C89" s="145">
        <v>3</v>
      </c>
      <c r="D89" s="145">
        <v>38</v>
      </c>
      <c r="E89" s="89">
        <f t="shared" si="7"/>
        <v>1266.6666666666665</v>
      </c>
      <c r="F89" s="145">
        <v>3</v>
      </c>
      <c r="G89" s="89">
        <f t="shared" si="8"/>
        <v>1266.6666666666665</v>
      </c>
    </row>
    <row r="90" spans="1:7" ht="28.5" customHeight="1">
      <c r="A90" s="70">
        <v>62</v>
      </c>
      <c r="B90" s="69" t="s">
        <v>14</v>
      </c>
      <c r="C90" s="145">
        <v>234</v>
      </c>
      <c r="D90" s="145">
        <v>235</v>
      </c>
      <c r="E90" s="89">
        <f t="shared" si="7"/>
        <v>100.42735042735043</v>
      </c>
      <c r="F90" s="145">
        <v>234</v>
      </c>
      <c r="G90" s="89">
        <f t="shared" si="8"/>
        <v>100.42735042735043</v>
      </c>
    </row>
    <row r="91" spans="1:7" ht="15.75" customHeight="1">
      <c r="A91" s="70">
        <v>63</v>
      </c>
      <c r="B91" s="67" t="s">
        <v>18</v>
      </c>
      <c r="C91" s="145">
        <v>1612</v>
      </c>
      <c r="D91" s="145">
        <v>1717</v>
      </c>
      <c r="E91" s="89">
        <f t="shared" si="7"/>
        <v>106.5136476426799</v>
      </c>
      <c r="F91" s="145">
        <v>1694</v>
      </c>
      <c r="G91" s="89">
        <f t="shared" si="8"/>
        <v>101.35773317591499</v>
      </c>
    </row>
    <row r="92" spans="1:7" ht="15.75" customHeight="1">
      <c r="A92" s="70">
        <v>64</v>
      </c>
      <c r="B92" s="67" t="s">
        <v>19</v>
      </c>
      <c r="C92" s="147">
        <v>45.045</v>
      </c>
      <c r="D92" s="147">
        <v>45.9</v>
      </c>
      <c r="E92" s="89">
        <f t="shared" si="7"/>
        <v>101.89810189810188</v>
      </c>
      <c r="F92" s="147">
        <v>50</v>
      </c>
      <c r="G92" s="89">
        <f t="shared" si="8"/>
        <v>91.8</v>
      </c>
    </row>
    <row r="93" spans="1:7" ht="15.75" customHeight="1">
      <c r="A93" s="70"/>
      <c r="B93" s="75" t="s">
        <v>78</v>
      </c>
      <c r="C93" s="87"/>
      <c r="D93" s="121"/>
      <c r="E93" s="122"/>
      <c r="F93" s="121"/>
      <c r="G93" s="122"/>
    </row>
    <row r="94" spans="1:7" s="139" customFormat="1" ht="28.5" customHeight="1" hidden="1">
      <c r="A94" s="135">
        <v>69</v>
      </c>
      <c r="B94" s="140" t="s">
        <v>79</v>
      </c>
      <c r="C94" s="136">
        <v>149.2</v>
      </c>
      <c r="D94" s="154"/>
      <c r="E94" s="137">
        <f>(D94/C94)*100</f>
        <v>0</v>
      </c>
      <c r="F94" s="136"/>
      <c r="G94" s="137" t="e">
        <f t="shared" si="8"/>
        <v>#DIV/0!</v>
      </c>
    </row>
    <row r="95" spans="1:7" s="139" customFormat="1" ht="28.5" customHeight="1" hidden="1">
      <c r="A95" s="135"/>
      <c r="B95" s="140" t="s">
        <v>105</v>
      </c>
      <c r="C95" s="136">
        <v>104</v>
      </c>
      <c r="D95" s="154"/>
      <c r="E95" s="138"/>
      <c r="F95" s="136"/>
      <c r="G95" s="137"/>
    </row>
    <row r="96" spans="1:7" s="84" customFormat="1" ht="90" hidden="1">
      <c r="A96" s="81">
        <v>70</v>
      </c>
      <c r="B96" s="79" t="s">
        <v>127</v>
      </c>
      <c r="C96" s="87">
        <v>171.1</v>
      </c>
      <c r="D96" s="152"/>
      <c r="E96" s="92">
        <f>(D96/C96)*100</f>
        <v>0</v>
      </c>
      <c r="F96" s="87"/>
      <c r="G96" s="92" t="e">
        <f>D96/F96*100</f>
        <v>#DIV/0!</v>
      </c>
    </row>
    <row r="97" spans="1:7" ht="105">
      <c r="A97" s="70">
        <v>65</v>
      </c>
      <c r="B97" s="105" t="s">
        <v>128</v>
      </c>
      <c r="C97" s="87">
        <v>123.7</v>
      </c>
      <c r="D97" s="87">
        <v>24.597</v>
      </c>
      <c r="E97" s="92">
        <f>(D97/C97)*100</f>
        <v>19.884397736459174</v>
      </c>
      <c r="F97" s="87">
        <v>53.3</v>
      </c>
      <c r="G97" s="92">
        <f>D97/F97*100</f>
        <v>46.14821763602252</v>
      </c>
    </row>
    <row r="98" spans="1:7" s="84" customFormat="1" ht="30" customHeight="1">
      <c r="A98" s="81"/>
      <c r="B98" s="91" t="s">
        <v>80</v>
      </c>
      <c r="C98" s="87"/>
      <c r="D98" s="121"/>
      <c r="E98" s="123"/>
      <c r="F98" s="121"/>
      <c r="G98" s="123"/>
    </row>
    <row r="99" spans="1:7" s="84" customFormat="1" ht="45">
      <c r="A99" s="81">
        <v>66</v>
      </c>
      <c r="B99" s="79" t="s">
        <v>100</v>
      </c>
      <c r="C99" s="87">
        <v>4145.26</v>
      </c>
      <c r="D99" s="87">
        <v>916.0926</v>
      </c>
      <c r="E99" s="92">
        <f>(D99/C99)*100</f>
        <v>22.09976213795998</v>
      </c>
      <c r="F99" s="87">
        <v>733.421</v>
      </c>
      <c r="G99" s="92">
        <f t="shared" si="8"/>
        <v>124.90678614329285</v>
      </c>
    </row>
    <row r="100" spans="1:7" s="84" customFormat="1" ht="30" hidden="1">
      <c r="A100" s="81">
        <v>68</v>
      </c>
      <c r="B100" s="79" t="s">
        <v>105</v>
      </c>
      <c r="C100" s="87"/>
      <c r="D100" s="92"/>
      <c r="E100" s="92" t="s">
        <v>84</v>
      </c>
      <c r="F100" s="92"/>
      <c r="G100" s="92" t="s">
        <v>84</v>
      </c>
    </row>
    <row r="101" spans="1:7" s="84" customFormat="1" ht="47.25" customHeight="1">
      <c r="A101" s="81">
        <v>67</v>
      </c>
      <c r="B101" s="79" t="s">
        <v>137</v>
      </c>
      <c r="C101" s="87">
        <v>1715.47</v>
      </c>
      <c r="D101" s="87">
        <v>916.0926</v>
      </c>
      <c r="E101" s="92">
        <f aca="true" t="shared" si="9" ref="E101:E107">(D101/C101)*100</f>
        <v>53.40184322663759</v>
      </c>
      <c r="F101" s="87">
        <v>733.421</v>
      </c>
      <c r="G101" s="92">
        <f t="shared" si="8"/>
        <v>124.90678614329285</v>
      </c>
    </row>
    <row r="102" spans="1:7" s="84" customFormat="1" ht="45">
      <c r="A102" s="81">
        <v>68</v>
      </c>
      <c r="B102" s="79" t="s">
        <v>101</v>
      </c>
      <c r="C102" s="87">
        <v>98.04</v>
      </c>
      <c r="D102" s="87">
        <v>4.4992</v>
      </c>
      <c r="E102" s="92">
        <f t="shared" si="9"/>
        <v>4.589147286821705</v>
      </c>
      <c r="F102" s="87">
        <v>8.357</v>
      </c>
      <c r="G102" s="92">
        <f t="shared" si="8"/>
        <v>53.83750149575207</v>
      </c>
    </row>
    <row r="103" spans="1:7" s="84" customFormat="1" ht="30" hidden="1">
      <c r="A103" s="81">
        <v>71</v>
      </c>
      <c r="B103" s="79" t="s">
        <v>105</v>
      </c>
      <c r="C103" s="87"/>
      <c r="D103" s="92"/>
      <c r="E103" s="92" t="s">
        <v>84</v>
      </c>
      <c r="F103" s="92"/>
      <c r="G103" s="92" t="s">
        <v>84</v>
      </c>
    </row>
    <row r="104" spans="1:7" s="84" customFormat="1" ht="30">
      <c r="A104" s="81">
        <v>69</v>
      </c>
      <c r="B104" s="79" t="s">
        <v>103</v>
      </c>
      <c r="C104" s="87">
        <v>17.44</v>
      </c>
      <c r="D104" s="87">
        <v>4.4992</v>
      </c>
      <c r="E104" s="92">
        <f>(D104/C104)*100</f>
        <v>25.798165137614674</v>
      </c>
      <c r="F104" s="87">
        <v>8.357</v>
      </c>
      <c r="G104" s="92">
        <f>D104/F104*100</f>
        <v>53.83750149575207</v>
      </c>
    </row>
    <row r="105" spans="1:7" ht="45" hidden="1">
      <c r="A105" s="70">
        <v>78</v>
      </c>
      <c r="B105" s="79" t="s">
        <v>102</v>
      </c>
      <c r="C105" s="87"/>
      <c r="D105" s="152"/>
      <c r="E105" s="89" t="e">
        <f t="shared" si="9"/>
        <v>#DIV/0!</v>
      </c>
      <c r="F105" s="87"/>
      <c r="G105" s="89" t="e">
        <f t="shared" si="8"/>
        <v>#DIV/0!</v>
      </c>
    </row>
    <row r="106" spans="1:7" ht="30" hidden="1">
      <c r="A106" s="70">
        <v>79</v>
      </c>
      <c r="B106" s="79" t="s">
        <v>105</v>
      </c>
      <c r="C106" s="87"/>
      <c r="D106" s="155"/>
      <c r="E106" s="89" t="s">
        <v>84</v>
      </c>
      <c r="F106" s="92"/>
      <c r="G106" s="89" t="s">
        <v>84</v>
      </c>
    </row>
    <row r="107" spans="1:7" ht="32.25" customHeight="1" hidden="1">
      <c r="A107" s="70">
        <v>80</v>
      </c>
      <c r="B107" s="79" t="s">
        <v>103</v>
      </c>
      <c r="C107" s="87"/>
      <c r="D107" s="152"/>
      <c r="E107" s="89" t="e">
        <f t="shared" si="9"/>
        <v>#DIV/0!</v>
      </c>
      <c r="F107" s="87"/>
      <c r="G107" s="89" t="e">
        <f t="shared" si="8"/>
        <v>#DIV/0!</v>
      </c>
    </row>
    <row r="108" spans="1:7" ht="32.25" customHeight="1">
      <c r="A108" s="70"/>
      <c r="B108" s="91" t="s">
        <v>81</v>
      </c>
      <c r="C108" s="87"/>
      <c r="D108" s="121"/>
      <c r="E108" s="123"/>
      <c r="F108" s="121"/>
      <c r="G108" s="123"/>
    </row>
    <row r="109" spans="1:7" s="84" customFormat="1" ht="54.75" customHeight="1">
      <c r="A109" s="81">
        <v>70</v>
      </c>
      <c r="B109" s="79" t="s">
        <v>82</v>
      </c>
      <c r="C109" s="87">
        <v>472.9</v>
      </c>
      <c r="D109" s="87">
        <v>33.771</v>
      </c>
      <c r="E109" s="92">
        <f>(D109/C109)*100</f>
        <v>7.14125607950941</v>
      </c>
      <c r="F109" s="87">
        <v>0</v>
      </c>
      <c r="G109" s="92">
        <v>0</v>
      </c>
    </row>
    <row r="110" spans="1:7" s="84" customFormat="1" ht="41.25" customHeight="1" hidden="1">
      <c r="A110" s="81">
        <v>79</v>
      </c>
      <c r="B110" s="79" t="s">
        <v>104</v>
      </c>
      <c r="C110" s="87"/>
      <c r="D110" s="149"/>
      <c r="E110" s="150" t="s">
        <v>84</v>
      </c>
      <c r="F110" s="149"/>
      <c r="G110" s="150" t="s">
        <v>84</v>
      </c>
    </row>
    <row r="111" spans="1:7" s="84" customFormat="1" ht="75">
      <c r="A111" s="81">
        <v>71</v>
      </c>
      <c r="B111" s="79" t="s">
        <v>83</v>
      </c>
      <c r="C111" s="87">
        <v>360.2</v>
      </c>
      <c r="D111" s="87">
        <v>33.771</v>
      </c>
      <c r="E111" s="92">
        <f>(D111/C111)*100</f>
        <v>9.375624652970572</v>
      </c>
      <c r="F111" s="87">
        <v>0</v>
      </c>
      <c r="G111" s="92">
        <v>0</v>
      </c>
    </row>
    <row r="112" spans="1:7" s="114" customFormat="1" ht="30" hidden="1">
      <c r="A112" s="112">
        <v>75</v>
      </c>
      <c r="B112" s="115" t="s">
        <v>104</v>
      </c>
      <c r="C112" s="113"/>
      <c r="D112" s="155"/>
      <c r="E112" s="124" t="s">
        <v>84</v>
      </c>
      <c r="F112" s="124"/>
      <c r="G112" s="124" t="s">
        <v>84</v>
      </c>
    </row>
    <row r="113" spans="1:7" ht="22.5" customHeight="1">
      <c r="A113" s="70"/>
      <c r="B113" s="75" t="s">
        <v>86</v>
      </c>
      <c r="C113" s="87"/>
      <c r="D113" s="87"/>
      <c r="E113" s="89"/>
      <c r="F113" s="87"/>
      <c r="G113" s="89"/>
    </row>
    <row r="114" spans="1:7" ht="45">
      <c r="A114" s="70">
        <v>72</v>
      </c>
      <c r="B114" s="82" t="s">
        <v>85</v>
      </c>
      <c r="C114" s="87">
        <v>14.05</v>
      </c>
      <c r="D114" s="87">
        <v>6.034</v>
      </c>
      <c r="E114" s="89">
        <f aca="true" t="shared" si="10" ref="E114:E119">(D114/C114)*100</f>
        <v>42.946619217081846</v>
      </c>
      <c r="F114" s="87">
        <v>6.287</v>
      </c>
      <c r="G114" s="89">
        <f>D114/F114*100</f>
        <v>95.97582312708764</v>
      </c>
    </row>
    <row r="115" spans="1:7" s="84" customFormat="1" ht="45" customHeight="1">
      <c r="A115" s="81">
        <v>73</v>
      </c>
      <c r="B115" s="82" t="s">
        <v>94</v>
      </c>
      <c r="C115" s="87">
        <v>3282</v>
      </c>
      <c r="D115" s="87">
        <v>3272</v>
      </c>
      <c r="E115" s="92">
        <f t="shared" si="10"/>
        <v>99.69530773918342</v>
      </c>
      <c r="F115" s="87">
        <v>3218</v>
      </c>
      <c r="G115" s="92">
        <f t="shared" si="8"/>
        <v>101.6780609073959</v>
      </c>
    </row>
    <row r="116" spans="1:7" s="84" customFormat="1" ht="60.75" customHeight="1">
      <c r="A116" s="81">
        <v>74</v>
      </c>
      <c r="B116" s="79" t="s">
        <v>93</v>
      </c>
      <c r="C116" s="87">
        <v>1455</v>
      </c>
      <c r="D116" s="87">
        <v>1090</v>
      </c>
      <c r="E116" s="92">
        <f t="shared" si="10"/>
        <v>74.91408934707904</v>
      </c>
      <c r="F116" s="87">
        <v>1268</v>
      </c>
      <c r="G116" s="92">
        <f t="shared" si="8"/>
        <v>85.96214511041009</v>
      </c>
    </row>
    <row r="117" spans="1:7" s="84" customFormat="1" ht="78.75" customHeight="1">
      <c r="A117" s="81">
        <v>75</v>
      </c>
      <c r="B117" s="82" t="s">
        <v>95</v>
      </c>
      <c r="C117" s="87">
        <v>690</v>
      </c>
      <c r="D117" s="87">
        <v>690</v>
      </c>
      <c r="E117" s="92">
        <f t="shared" si="10"/>
        <v>100</v>
      </c>
      <c r="F117" s="87">
        <v>638</v>
      </c>
      <c r="G117" s="92">
        <f t="shared" si="8"/>
        <v>108.15047021943573</v>
      </c>
    </row>
    <row r="118" spans="1:7" s="84" customFormat="1" ht="55.5" customHeight="1">
      <c r="A118" s="81">
        <v>76</v>
      </c>
      <c r="B118" s="82" t="s">
        <v>96</v>
      </c>
      <c r="C118" s="87">
        <v>1490</v>
      </c>
      <c r="D118" s="87">
        <v>1490</v>
      </c>
      <c r="E118" s="92">
        <f t="shared" si="10"/>
        <v>100</v>
      </c>
      <c r="F118" s="87">
        <v>1490</v>
      </c>
      <c r="G118" s="92">
        <f t="shared" si="8"/>
        <v>100</v>
      </c>
    </row>
    <row r="119" spans="1:7" s="84" customFormat="1" ht="65.25" customHeight="1">
      <c r="A119" s="81">
        <v>77</v>
      </c>
      <c r="B119" s="79" t="s">
        <v>97</v>
      </c>
      <c r="C119" s="87">
        <v>5</v>
      </c>
      <c r="D119" s="87">
        <v>5</v>
      </c>
      <c r="E119" s="92">
        <f t="shared" si="10"/>
        <v>100</v>
      </c>
      <c r="F119" s="87">
        <v>5</v>
      </c>
      <c r="G119" s="92">
        <f t="shared" si="8"/>
        <v>100</v>
      </c>
    </row>
    <row r="120" spans="1:7" ht="49.5" customHeight="1">
      <c r="A120" s="70"/>
      <c r="B120" s="77" t="s">
        <v>87</v>
      </c>
      <c r="C120" s="87"/>
      <c r="D120" s="121"/>
      <c r="E120" s="122"/>
      <c r="F120" s="121"/>
      <c r="G120" s="122"/>
    </row>
    <row r="121" spans="1:7" s="84" customFormat="1" ht="62.25" customHeight="1">
      <c r="A121" s="81">
        <v>78</v>
      </c>
      <c r="B121" s="82" t="s">
        <v>98</v>
      </c>
      <c r="C121" s="87">
        <v>287</v>
      </c>
      <c r="D121" s="87">
        <v>286.7</v>
      </c>
      <c r="E121" s="92">
        <f>(D121/C121)*100</f>
        <v>99.89547038327525</v>
      </c>
      <c r="F121" s="87">
        <v>346.2</v>
      </c>
      <c r="G121" s="92">
        <f>D121/F121*100</f>
        <v>82.81340265742345</v>
      </c>
    </row>
    <row r="122" spans="1:7" s="84" customFormat="1" ht="49.5" customHeight="1">
      <c r="A122" s="81">
        <v>79</v>
      </c>
      <c r="B122" s="82" t="s">
        <v>91</v>
      </c>
      <c r="C122" s="87">
        <v>31.1</v>
      </c>
      <c r="D122" s="87">
        <v>28.4</v>
      </c>
      <c r="E122" s="92">
        <f>(D122/C122)*100</f>
        <v>91.31832797427651</v>
      </c>
      <c r="F122" s="87">
        <v>30.8</v>
      </c>
      <c r="G122" s="92">
        <f aca="true" t="shared" si="11" ref="G122:G128">D122/F122*100</f>
        <v>92.20779220779221</v>
      </c>
    </row>
    <row r="123" spans="1:7" s="84" customFormat="1" ht="49.5" customHeight="1">
      <c r="A123" s="81">
        <v>80</v>
      </c>
      <c r="B123" s="82" t="s">
        <v>92</v>
      </c>
      <c r="C123" s="87">
        <v>73.3</v>
      </c>
      <c r="D123" s="87">
        <v>73.4</v>
      </c>
      <c r="E123" s="92">
        <f>(D123/C123)*100</f>
        <v>100.13642564802183</v>
      </c>
      <c r="F123" s="87">
        <v>73.4</v>
      </c>
      <c r="G123" s="92">
        <f t="shared" si="11"/>
        <v>100</v>
      </c>
    </row>
    <row r="124" spans="1:7" s="84" customFormat="1" ht="49.5" customHeight="1">
      <c r="A124" s="81">
        <v>81</v>
      </c>
      <c r="B124" s="82" t="s">
        <v>117</v>
      </c>
      <c r="C124" s="87">
        <v>60.8</v>
      </c>
      <c r="D124" s="87">
        <v>60.8</v>
      </c>
      <c r="E124" s="92">
        <f>(D124/C124)*100</f>
        <v>100</v>
      </c>
      <c r="F124" s="87">
        <v>60.8</v>
      </c>
      <c r="G124" s="92">
        <f t="shared" si="11"/>
        <v>100</v>
      </c>
    </row>
    <row r="125" spans="1:7" s="84" customFormat="1" ht="49.5" customHeight="1">
      <c r="A125" s="81">
        <v>82</v>
      </c>
      <c r="B125" s="82" t="s">
        <v>88</v>
      </c>
      <c r="C125" s="87">
        <v>52.5</v>
      </c>
      <c r="D125" s="87">
        <v>48.5</v>
      </c>
      <c r="E125" s="92">
        <f>(D125/C125)*100</f>
        <v>92.38095238095238</v>
      </c>
      <c r="F125" s="87">
        <v>51.2</v>
      </c>
      <c r="G125" s="92">
        <f t="shared" si="11"/>
        <v>94.7265625</v>
      </c>
    </row>
    <row r="126" spans="1:7" ht="49.5" customHeight="1">
      <c r="A126" s="70"/>
      <c r="B126" s="76" t="s">
        <v>89</v>
      </c>
      <c r="C126" s="87"/>
      <c r="D126" s="121"/>
      <c r="E126" s="122"/>
      <c r="F126" s="121"/>
      <c r="G126" s="122"/>
    </row>
    <row r="127" spans="1:7" s="84" customFormat="1" ht="49.5" customHeight="1">
      <c r="A127" s="81">
        <v>83</v>
      </c>
      <c r="B127" s="82" t="s">
        <v>129</v>
      </c>
      <c r="C127" s="145">
        <v>157</v>
      </c>
      <c r="D127" s="145">
        <v>146</v>
      </c>
      <c r="E127" s="89">
        <f>(D127/C127)*100</f>
        <v>92.99363057324841</v>
      </c>
      <c r="F127" s="145">
        <v>147</v>
      </c>
      <c r="G127" s="89">
        <f t="shared" si="11"/>
        <v>99.31972789115646</v>
      </c>
    </row>
    <row r="128" spans="1:7" s="84" customFormat="1" ht="58.5" customHeight="1">
      <c r="A128" s="81">
        <v>84</v>
      </c>
      <c r="B128" s="82" t="s">
        <v>130</v>
      </c>
      <c r="C128" s="145">
        <v>1839</v>
      </c>
      <c r="D128" s="145">
        <v>1635</v>
      </c>
      <c r="E128" s="89">
        <f>(D128/C128)*100</f>
        <v>88.90701468189233</v>
      </c>
      <c r="F128" s="145">
        <v>1834</v>
      </c>
      <c r="G128" s="89">
        <f t="shared" si="11"/>
        <v>89.1494002181025</v>
      </c>
    </row>
    <row r="129" spans="1:9" s="84" customFormat="1" ht="123.75" customHeight="1">
      <c r="A129" s="81">
        <v>85</v>
      </c>
      <c r="B129" s="82" t="s">
        <v>90</v>
      </c>
      <c r="C129" s="87">
        <v>30000</v>
      </c>
      <c r="D129" s="87">
        <v>0</v>
      </c>
      <c r="E129" s="92">
        <f>(D129/C129)*100</f>
        <v>0</v>
      </c>
      <c r="F129" s="87">
        <v>33543</v>
      </c>
      <c r="G129" s="92">
        <v>0</v>
      </c>
      <c r="I129" s="141"/>
    </row>
    <row r="130" spans="1:9" s="84" customFormat="1" ht="27.75" customHeight="1">
      <c r="A130" s="131"/>
      <c r="B130" s="132"/>
      <c r="C130" s="133"/>
      <c r="D130" s="133"/>
      <c r="E130" s="134"/>
      <c r="F130" s="133"/>
      <c r="G130" s="134"/>
      <c r="I130" s="142"/>
    </row>
    <row r="131" spans="1:7" ht="17.25" customHeight="1">
      <c r="A131" s="74"/>
      <c r="B131" s="73"/>
      <c r="C131" s="118"/>
      <c r="D131" s="111"/>
      <c r="E131" s="88"/>
      <c r="F131" s="104"/>
      <c r="G131" s="88"/>
    </row>
    <row r="132" spans="1:7" ht="17.25" customHeight="1">
      <c r="A132" s="74"/>
      <c r="B132" s="164" t="s">
        <v>132</v>
      </c>
      <c r="C132" s="165"/>
      <c r="D132" s="111"/>
      <c r="E132" s="88"/>
      <c r="F132" s="104"/>
      <c r="G132" s="88"/>
    </row>
    <row r="133" spans="1:7" ht="17.25" customHeight="1">
      <c r="A133" s="74"/>
      <c r="B133" s="164" t="s">
        <v>134</v>
      </c>
      <c r="C133" s="165"/>
      <c r="D133" s="111"/>
      <c r="E133" s="88"/>
      <c r="F133" s="164"/>
      <c r="G133" s="165"/>
    </row>
    <row r="134" spans="1:6" ht="15">
      <c r="A134" s="65"/>
      <c r="B134" s="65" t="s">
        <v>133</v>
      </c>
      <c r="D134" s="100"/>
      <c r="F134" s="65" t="s">
        <v>138</v>
      </c>
    </row>
    <row r="135" ht="15">
      <c r="D135" s="100"/>
    </row>
    <row r="136" ht="15">
      <c r="D136" s="100"/>
    </row>
    <row r="137" ht="15">
      <c r="D137" s="100"/>
    </row>
    <row r="138" ht="15">
      <c r="D138" s="100"/>
    </row>
    <row r="139" ht="15">
      <c r="D139" s="100"/>
    </row>
    <row r="140" ht="15">
      <c r="D140" s="100"/>
    </row>
    <row r="141" ht="15">
      <c r="D141" s="100"/>
    </row>
    <row r="142" ht="15">
      <c r="D142" s="100"/>
    </row>
    <row r="143" ht="15">
      <c r="D143" s="100"/>
    </row>
    <row r="144" ht="15">
      <c r="D144" s="100"/>
    </row>
    <row r="145" ht="15">
      <c r="D145" s="100"/>
    </row>
    <row r="146" ht="15">
      <c r="D146" s="100"/>
    </row>
    <row r="147" ht="15">
      <c r="D147" s="100"/>
    </row>
    <row r="148" ht="15">
      <c r="D148" s="100"/>
    </row>
    <row r="149" ht="15">
      <c r="D149" s="100"/>
    </row>
    <row r="150" ht="15">
      <c r="D150" s="100"/>
    </row>
    <row r="151" ht="15">
      <c r="D151" s="100"/>
    </row>
    <row r="152" ht="15">
      <c r="D152" s="100"/>
    </row>
    <row r="153" ht="15">
      <c r="D153" s="100"/>
    </row>
    <row r="154" ht="15">
      <c r="D154" s="100"/>
    </row>
    <row r="155" ht="15">
      <c r="D155" s="100"/>
    </row>
    <row r="156" ht="15">
      <c r="D156" s="100"/>
    </row>
    <row r="157" ht="15">
      <c r="D157" s="100"/>
    </row>
    <row r="158" ht="15">
      <c r="D158" s="100"/>
    </row>
    <row r="159" ht="15">
      <c r="D159" s="100"/>
    </row>
    <row r="160" ht="15">
      <c r="D160" s="100"/>
    </row>
    <row r="161" ht="15">
      <c r="D161" s="100"/>
    </row>
    <row r="162" ht="15">
      <c r="D162" s="100"/>
    </row>
    <row r="163" ht="15">
      <c r="D163" s="100"/>
    </row>
    <row r="164" ht="15">
      <c r="D164" s="100"/>
    </row>
    <row r="165" ht="15">
      <c r="D165" s="100"/>
    </row>
    <row r="166" ht="15">
      <c r="D166" s="100"/>
    </row>
    <row r="167" ht="15">
      <c r="D167" s="100"/>
    </row>
    <row r="168" ht="15">
      <c r="D168" s="100"/>
    </row>
    <row r="169" ht="15">
      <c r="D169" s="100"/>
    </row>
    <row r="170" ht="15">
      <c r="D170" s="100"/>
    </row>
    <row r="171" ht="15">
      <c r="D171" s="100"/>
    </row>
    <row r="172" ht="15">
      <c r="D172" s="100"/>
    </row>
    <row r="173" ht="15">
      <c r="D173" s="100"/>
    </row>
    <row r="174" ht="15">
      <c r="D174" s="100"/>
    </row>
    <row r="175" ht="15">
      <c r="D175" s="100"/>
    </row>
    <row r="176" ht="15">
      <c r="D176" s="100"/>
    </row>
    <row r="177" ht="15">
      <c r="D177" s="100"/>
    </row>
    <row r="178" ht="15">
      <c r="D178" s="100"/>
    </row>
    <row r="179" ht="15">
      <c r="D179" s="100"/>
    </row>
    <row r="180" ht="15">
      <c r="D180" s="100"/>
    </row>
    <row r="181" ht="15">
      <c r="D181" s="100"/>
    </row>
    <row r="182" ht="15">
      <c r="D182" s="100"/>
    </row>
    <row r="183" ht="15">
      <c r="D183" s="100"/>
    </row>
    <row r="184" ht="15">
      <c r="D184" s="100"/>
    </row>
    <row r="185" ht="15">
      <c r="D185" s="100"/>
    </row>
    <row r="186" ht="15">
      <c r="D186" s="100"/>
    </row>
    <row r="187" ht="15">
      <c r="D187" s="100"/>
    </row>
    <row r="188" ht="15">
      <c r="D188" s="100"/>
    </row>
    <row r="189" ht="15">
      <c r="D189" s="100"/>
    </row>
    <row r="190" ht="15">
      <c r="D190" s="100"/>
    </row>
    <row r="191" ht="15">
      <c r="D191" s="100"/>
    </row>
    <row r="192" ht="15">
      <c r="D192" s="100"/>
    </row>
    <row r="193" ht="15">
      <c r="D193" s="100"/>
    </row>
    <row r="194" ht="15">
      <c r="D194" s="100"/>
    </row>
    <row r="195" ht="15">
      <c r="D195" s="100"/>
    </row>
    <row r="196" ht="15">
      <c r="D196" s="100"/>
    </row>
    <row r="197" ht="15">
      <c r="D197" s="100"/>
    </row>
    <row r="198" ht="15">
      <c r="D198" s="100"/>
    </row>
    <row r="199" ht="15">
      <c r="D199" s="100"/>
    </row>
    <row r="200" ht="15">
      <c r="D200" s="100"/>
    </row>
    <row r="201" ht="15">
      <c r="D201" s="100"/>
    </row>
    <row r="202" ht="15">
      <c r="D202" s="100"/>
    </row>
    <row r="203" ht="15">
      <c r="D203" s="100"/>
    </row>
    <row r="204" ht="15">
      <c r="D204" s="100"/>
    </row>
    <row r="205" ht="15">
      <c r="D205" s="100"/>
    </row>
    <row r="206" ht="15">
      <c r="D206" s="100"/>
    </row>
    <row r="207" ht="15">
      <c r="D207" s="100"/>
    </row>
    <row r="208" ht="15">
      <c r="D208" s="100"/>
    </row>
    <row r="209" ht="15">
      <c r="D209" s="100"/>
    </row>
    <row r="210" ht="15">
      <c r="D210" s="100"/>
    </row>
    <row r="211" ht="15">
      <c r="D211" s="100"/>
    </row>
    <row r="212" ht="15">
      <c r="D212" s="100"/>
    </row>
    <row r="213" ht="15">
      <c r="D213" s="100"/>
    </row>
    <row r="214" ht="15">
      <c r="D214" s="100"/>
    </row>
    <row r="215" ht="15">
      <c r="D215" s="100"/>
    </row>
    <row r="216" ht="15">
      <c r="D216" s="100"/>
    </row>
    <row r="217" ht="15">
      <c r="D217" s="100"/>
    </row>
    <row r="218" ht="15">
      <c r="D218" s="100"/>
    </row>
    <row r="219" ht="15">
      <c r="D219" s="100"/>
    </row>
    <row r="220" ht="15">
      <c r="D220" s="100"/>
    </row>
    <row r="221" ht="15">
      <c r="D221" s="100"/>
    </row>
    <row r="222" ht="15">
      <c r="D222" s="100"/>
    </row>
    <row r="223" ht="15">
      <c r="D223" s="100"/>
    </row>
    <row r="224" ht="15">
      <c r="D224" s="100"/>
    </row>
    <row r="225" ht="15">
      <c r="D225" s="100"/>
    </row>
    <row r="226" ht="15">
      <c r="D226" s="100"/>
    </row>
    <row r="227" ht="15">
      <c r="D227" s="100"/>
    </row>
    <row r="228" ht="15">
      <c r="D228" s="100"/>
    </row>
    <row r="229" ht="15">
      <c r="D229" s="100"/>
    </row>
    <row r="230" ht="15">
      <c r="D230" s="100"/>
    </row>
    <row r="231" ht="15">
      <c r="D231" s="100"/>
    </row>
    <row r="232" ht="15">
      <c r="D232" s="100"/>
    </row>
    <row r="233" ht="15">
      <c r="D233" s="100"/>
    </row>
    <row r="234" ht="15">
      <c r="D234" s="100"/>
    </row>
    <row r="235" ht="15">
      <c r="D235" s="100"/>
    </row>
    <row r="236" ht="15">
      <c r="D236" s="100"/>
    </row>
    <row r="237" ht="15">
      <c r="D237" s="100"/>
    </row>
    <row r="238" ht="15">
      <c r="D238" s="100"/>
    </row>
    <row r="239" ht="15">
      <c r="D239" s="100"/>
    </row>
    <row r="240" ht="15">
      <c r="D240" s="100"/>
    </row>
    <row r="241" ht="15">
      <c r="D241" s="100"/>
    </row>
    <row r="242" ht="15">
      <c r="D242" s="100"/>
    </row>
    <row r="243" ht="15">
      <c r="D243" s="100"/>
    </row>
    <row r="244" ht="15">
      <c r="D244" s="100"/>
    </row>
    <row r="245" ht="15">
      <c r="D245" s="100"/>
    </row>
    <row r="246" ht="15">
      <c r="D246" s="100"/>
    </row>
    <row r="247" ht="15">
      <c r="D247" s="100"/>
    </row>
    <row r="248" ht="15">
      <c r="D248" s="100"/>
    </row>
    <row r="249" ht="15">
      <c r="D249" s="100"/>
    </row>
    <row r="250" ht="15">
      <c r="D250" s="100"/>
    </row>
    <row r="251" ht="15">
      <c r="D251" s="100"/>
    </row>
    <row r="252" ht="15">
      <c r="D252" s="100"/>
    </row>
    <row r="253" ht="15">
      <c r="D253" s="100"/>
    </row>
    <row r="254" ht="15">
      <c r="D254" s="100"/>
    </row>
    <row r="255" ht="15">
      <c r="D255" s="100"/>
    </row>
    <row r="256" ht="15">
      <c r="D256" s="100"/>
    </row>
    <row r="257" ht="15">
      <c r="D257" s="100"/>
    </row>
    <row r="258" ht="15">
      <c r="D258" s="100"/>
    </row>
    <row r="259" ht="15">
      <c r="D259" s="100"/>
    </row>
    <row r="260" ht="15">
      <c r="D260" s="100"/>
    </row>
    <row r="261" ht="15">
      <c r="D261" s="100"/>
    </row>
    <row r="262" ht="15">
      <c r="D262" s="100"/>
    </row>
    <row r="263" ht="15">
      <c r="D263" s="100"/>
    </row>
    <row r="264" ht="15">
      <c r="D264" s="100"/>
    </row>
    <row r="265" ht="15">
      <c r="D265" s="100"/>
    </row>
    <row r="266" ht="15">
      <c r="D266" s="100"/>
    </row>
    <row r="267" ht="15">
      <c r="D267" s="100"/>
    </row>
    <row r="268" ht="15">
      <c r="D268" s="100"/>
    </row>
    <row r="269" ht="15">
      <c r="D269" s="100"/>
    </row>
    <row r="270" ht="15">
      <c r="D270" s="100"/>
    </row>
    <row r="271" ht="15">
      <c r="D271" s="100"/>
    </row>
    <row r="272" ht="15">
      <c r="D272" s="100"/>
    </row>
    <row r="273" ht="15">
      <c r="D273" s="100"/>
    </row>
    <row r="274" ht="15">
      <c r="D274" s="100"/>
    </row>
    <row r="275" ht="15">
      <c r="D275" s="100"/>
    </row>
    <row r="276" ht="15">
      <c r="D276" s="100"/>
    </row>
    <row r="277" ht="15">
      <c r="D277" s="100"/>
    </row>
    <row r="278" ht="15">
      <c r="D278" s="100"/>
    </row>
    <row r="279" ht="15">
      <c r="D279" s="100"/>
    </row>
    <row r="280" ht="15">
      <c r="D280" s="100"/>
    </row>
    <row r="281" ht="15">
      <c r="D281" s="100"/>
    </row>
    <row r="282" ht="15">
      <c r="D282" s="100"/>
    </row>
    <row r="283" ht="15">
      <c r="D283" s="100"/>
    </row>
    <row r="284" ht="15">
      <c r="D284" s="100"/>
    </row>
    <row r="285" ht="15">
      <c r="D285" s="100"/>
    </row>
    <row r="286" ht="15">
      <c r="D286" s="100"/>
    </row>
    <row r="287" ht="15">
      <c r="D287" s="100"/>
    </row>
    <row r="288" ht="15">
      <c r="D288" s="100"/>
    </row>
    <row r="289" ht="15">
      <c r="D289" s="100"/>
    </row>
    <row r="290" ht="15">
      <c r="D290" s="100"/>
    </row>
    <row r="291" ht="15">
      <c r="D291" s="100"/>
    </row>
    <row r="292" ht="15">
      <c r="D292" s="100"/>
    </row>
    <row r="293" ht="15">
      <c r="D293" s="100"/>
    </row>
    <row r="294" ht="15">
      <c r="D294" s="100"/>
    </row>
    <row r="295" ht="15">
      <c r="D295" s="100"/>
    </row>
    <row r="296" ht="15">
      <c r="D296" s="100"/>
    </row>
  </sheetData>
  <sheetProtection/>
  <mergeCells count="21">
    <mergeCell ref="A11:A13"/>
    <mergeCell ref="E12:E13"/>
    <mergeCell ref="D12:D13"/>
    <mergeCell ref="B9:G9"/>
    <mergeCell ref="E6:G6"/>
    <mergeCell ref="D11:E11"/>
    <mergeCell ref="E1:G1"/>
    <mergeCell ref="E3:G3"/>
    <mergeCell ref="E4:G4"/>
    <mergeCell ref="E5:G5"/>
    <mergeCell ref="B38:G38"/>
    <mergeCell ref="E7:G7"/>
    <mergeCell ref="G11:G13"/>
    <mergeCell ref="F133:G133"/>
    <mergeCell ref="B133:C133"/>
    <mergeCell ref="B82:G82"/>
    <mergeCell ref="C11:C13"/>
    <mergeCell ref="F11:F13"/>
    <mergeCell ref="B51:G51"/>
    <mergeCell ref="B132:C132"/>
    <mergeCell ref="B11:B1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2" r:id="rId1"/>
  <rowBreaks count="4" manualBreakCount="4">
    <brk id="31" max="6" man="1"/>
    <brk id="58" max="6" man="1"/>
    <brk id="84" max="6" man="1"/>
    <brk id="1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Bainyakshina</dc:creator>
  <cp:keywords/>
  <dc:description/>
  <cp:lastModifiedBy>Plotko</cp:lastModifiedBy>
  <cp:lastPrinted>2020-08-19T05:07:57Z</cp:lastPrinted>
  <dcterms:created xsi:type="dcterms:W3CDTF">2010-11-18T16:28:39Z</dcterms:created>
  <dcterms:modified xsi:type="dcterms:W3CDTF">2020-08-27T10:48:50Z</dcterms:modified>
  <cp:category/>
  <cp:version/>
  <cp:contentType/>
  <cp:contentStatus/>
</cp:coreProperties>
</file>